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-435" windowWidth="20700" windowHeight="8175" tabRatio="864" firstSheet="3" activeTab="14"/>
  </bookViews>
  <sheets>
    <sheet name="ยุทธศาสตร์1" sheetId="5" r:id="rId1"/>
    <sheet name="ยุทธศาสตร์(2)" sheetId="13" r:id="rId2"/>
    <sheet name="ยุทธศาสตร์(3)" sheetId="14" r:id="rId3"/>
    <sheet name="ยุทธศาสตร์(4)" sheetId="15" r:id="rId4"/>
    <sheet name="ยุทธศาสตร์(5)" sheetId="16" r:id="rId5"/>
    <sheet name="ยุทธศาสตร์(6)" sheetId="17" r:id="rId6"/>
    <sheet name="ผอ 07 บัญชีสรุป" sheetId="1" r:id="rId7"/>
    <sheet name="Sheet2" sheetId="20" r:id="rId8"/>
    <sheet name="ผ 03 เกินศักยภาพ" sheetId="21" r:id="rId9"/>
    <sheet name="ผ 08 บัญชีครุภัณฑ์" sheetId="22" r:id="rId10"/>
    <sheet name="ผอ 02 อุดหนุน" sheetId="23" r:id="rId11"/>
    <sheet name="งบประมาณ" sheetId="24" r:id="rId12"/>
    <sheet name="ผ05" sheetId="25" r:id="rId13"/>
    <sheet name="ผ06" sheetId="26" r:id="rId14"/>
    <sheet name="Sheet1" sheetId="27" r:id="rId15"/>
  </sheets>
  <definedNames>
    <definedName name="_xlnm.Print_Area" localSheetId="5">'ยุทธศาสตร์(6)'!$A$1:$M$23</definedName>
    <definedName name="_xlnm.Print_Titles" localSheetId="6">'ผอ 07 บัญชีสรุป'!$3:$5</definedName>
  </definedNames>
  <calcPr calcId="125725"/>
</workbook>
</file>

<file path=xl/calcChain.xml><?xml version="1.0" encoding="utf-8"?>
<calcChain xmlns="http://schemas.openxmlformats.org/spreadsheetml/2006/main">
  <c r="J74" i="27"/>
  <c r="I74"/>
  <c r="H74"/>
  <c r="G74"/>
  <c r="F74"/>
  <c r="E74"/>
  <c r="D74"/>
  <c r="C74"/>
  <c r="B74"/>
  <c r="K64"/>
  <c r="K63"/>
  <c r="K62"/>
  <c r="H49"/>
  <c r="F49"/>
  <c r="D49"/>
  <c r="B49"/>
  <c r="J37"/>
  <c r="J36"/>
  <c r="J49" s="1"/>
  <c r="C24"/>
  <c r="C25" s="1"/>
  <c r="B24"/>
  <c r="K10"/>
  <c r="K24" s="1"/>
  <c r="K25" s="1"/>
  <c r="J10"/>
  <c r="J24" s="1"/>
  <c r="J25" s="1"/>
  <c r="K114" i="1"/>
  <c r="K115"/>
  <c r="I127"/>
  <c r="H127"/>
  <c r="G127"/>
  <c r="F127"/>
  <c r="E127"/>
  <c r="D127"/>
  <c r="C127"/>
  <c r="B127"/>
  <c r="K116"/>
  <c r="J127"/>
  <c r="H106"/>
  <c r="F106"/>
  <c r="D106"/>
  <c r="B106"/>
  <c r="J88"/>
  <c r="J87"/>
  <c r="C80"/>
  <c r="C81" s="1"/>
  <c r="B80"/>
  <c r="K60"/>
  <c r="J60"/>
  <c r="I13"/>
  <c r="H13"/>
  <c r="G13"/>
  <c r="F13"/>
  <c r="E13"/>
  <c r="D13"/>
  <c r="C13"/>
  <c r="B13"/>
  <c r="C21"/>
  <c r="B21"/>
  <c r="I54"/>
  <c r="H54"/>
  <c r="G54"/>
  <c r="F54"/>
  <c r="E54"/>
  <c r="C54"/>
  <c r="B54"/>
  <c r="J35"/>
  <c r="I29"/>
  <c r="H29"/>
  <c r="G29"/>
  <c r="F29"/>
  <c r="E29"/>
  <c r="D29"/>
  <c r="C29"/>
  <c r="B29"/>
  <c r="K18"/>
  <c r="K21" s="1"/>
  <c r="J18"/>
  <c r="J21" s="1"/>
  <c r="AZ5" i="24"/>
  <c r="BA5"/>
  <c r="BB5"/>
  <c r="BC5"/>
  <c r="K26" i="1"/>
  <c r="EF47" i="24"/>
  <c r="ED47"/>
  <c r="EB47"/>
  <c r="DZ47"/>
  <c r="EE47"/>
  <c r="EG47"/>
  <c r="EC47"/>
  <c r="EA47"/>
  <c r="DQ43"/>
  <c r="DR43"/>
  <c r="DS43"/>
  <c r="DT43"/>
  <c r="CS9"/>
  <c r="CT9"/>
  <c r="CU9"/>
  <c r="CV9"/>
  <c r="J26" i="1"/>
  <c r="CK125" i="24"/>
  <c r="CL125"/>
  <c r="CM125"/>
  <c r="CN125"/>
  <c r="AI9"/>
  <c r="AJ9"/>
  <c r="AK9"/>
  <c r="AH9"/>
  <c r="FK16"/>
  <c r="FL16"/>
  <c r="FM16"/>
  <c r="FN16"/>
  <c r="FC11"/>
  <c r="FD11"/>
  <c r="FE11"/>
  <c r="FF11"/>
  <c r="K37" i="1"/>
  <c r="J37"/>
  <c r="EW13" i="24"/>
  <c r="EX13"/>
  <c r="EY13"/>
  <c r="EZ13"/>
  <c r="K74" i="27" l="1"/>
  <c r="K127" i="1"/>
  <c r="J106"/>
  <c r="J80"/>
  <c r="J81" s="1"/>
  <c r="K80"/>
  <c r="GL5" i="24"/>
  <c r="GM5"/>
  <c r="GN5"/>
  <c r="GO5"/>
  <c r="GF6"/>
  <c r="GG6"/>
  <c r="GH6"/>
  <c r="GI6"/>
  <c r="FY8"/>
  <c r="FZ8"/>
  <c r="GA8"/>
  <c r="GB8"/>
  <c r="FR7"/>
  <c r="FS7"/>
  <c r="FT7"/>
  <c r="FU7"/>
  <c r="K36" i="1"/>
  <c r="J36"/>
  <c r="EP14" i="24"/>
  <c r="EQ14"/>
  <c r="ER14"/>
  <c r="ES14"/>
  <c r="K35" i="1"/>
  <c r="CE31" i="24"/>
  <c r="CF31"/>
  <c r="CG31"/>
  <c r="CH31"/>
  <c r="K29" i="1"/>
  <c r="J29"/>
  <c r="DA35" i="24"/>
  <c r="CZ35"/>
  <c r="CY35"/>
  <c r="CX35"/>
  <c r="F40"/>
  <c r="E40"/>
  <c r="D40"/>
  <c r="C40"/>
  <c r="EN18"/>
  <c r="EM18"/>
  <c r="EL18"/>
  <c r="EK18"/>
  <c r="EI21"/>
  <c r="EG21"/>
  <c r="EH21"/>
  <c r="EF21"/>
  <c r="ED10"/>
  <c r="EC10"/>
  <c r="EB10"/>
  <c r="EA10"/>
  <c r="DY14"/>
  <c r="DX14"/>
  <c r="DW14"/>
  <c r="DV14"/>
  <c r="X58"/>
  <c r="AB54"/>
  <c r="AA54"/>
  <c r="Z54"/>
  <c r="Y54"/>
  <c r="CA11"/>
  <c r="BZ11"/>
  <c r="BY11"/>
  <c r="BX11"/>
  <c r="BS6"/>
  <c r="BR6"/>
  <c r="BQ6"/>
  <c r="BP6"/>
  <c r="K16" i="20"/>
  <c r="BK3" i="24"/>
  <c r="BJ3"/>
  <c r="BI3"/>
  <c r="BH3"/>
  <c r="AT12"/>
  <c r="AS12"/>
  <c r="AR10"/>
  <c r="AQ10"/>
  <c r="J10" i="1"/>
  <c r="J9"/>
  <c r="O28" i="24"/>
  <c r="N28"/>
  <c r="M28"/>
  <c r="L28"/>
  <c r="M73" i="20"/>
  <c r="Q63"/>
  <c r="R40"/>
  <c r="R36"/>
  <c r="N50"/>
  <c r="P50" s="1"/>
  <c r="L50"/>
  <c r="N146" i="13"/>
  <c r="L40" i="20" s="1"/>
  <c r="P65"/>
  <c r="P73" s="1"/>
  <c r="N65"/>
  <c r="N73" s="1"/>
  <c r="L16"/>
  <c r="N10" i="17"/>
  <c r="N96" i="16"/>
  <c r="L79" i="20" s="1"/>
  <c r="L72"/>
  <c r="L67"/>
  <c r="L65"/>
  <c r="R60"/>
  <c r="N45"/>
  <c r="L45"/>
  <c r="N100" i="13"/>
  <c r="L36" i="20" s="1"/>
  <c r="N7" i="13"/>
  <c r="L24" i="20"/>
  <c r="C15"/>
  <c r="I15" s="1"/>
  <c r="C10"/>
  <c r="I10" s="1"/>
  <c r="C8"/>
  <c r="O73"/>
  <c r="G27"/>
  <c r="F27"/>
  <c r="E27"/>
  <c r="D27"/>
  <c r="C25"/>
  <c r="I25" s="1"/>
  <c r="B25"/>
  <c r="H25" s="1"/>
  <c r="B23"/>
  <c r="H23" s="1"/>
  <c r="B21"/>
  <c r="H21" s="1"/>
  <c r="C19"/>
  <c r="I19" s="1"/>
  <c r="B19"/>
  <c r="H19" s="1"/>
  <c r="C17"/>
  <c r="I17" s="1"/>
  <c r="B17"/>
  <c r="H17" s="1"/>
  <c r="B15"/>
  <c r="H15" s="1"/>
  <c r="B13"/>
  <c r="H13" s="1"/>
  <c r="B12"/>
  <c r="H12" s="1"/>
  <c r="B10"/>
  <c r="H10" s="1"/>
  <c r="B8"/>
  <c r="K50"/>
  <c r="O48"/>
  <c r="M48"/>
  <c r="K48"/>
  <c r="N48"/>
  <c r="P45"/>
  <c r="O45"/>
  <c r="M45"/>
  <c r="K45"/>
  <c r="K87"/>
  <c r="K106" s="1"/>
  <c r="K79"/>
  <c r="K77"/>
  <c r="K72"/>
  <c r="K70"/>
  <c r="K68"/>
  <c r="K67"/>
  <c r="K65"/>
  <c r="K63"/>
  <c r="K62"/>
  <c r="K60"/>
  <c r="K40"/>
  <c r="K38"/>
  <c r="K36"/>
  <c r="K34"/>
  <c r="K24"/>
  <c r="K22"/>
  <c r="K20"/>
  <c r="K18"/>
  <c r="K14"/>
  <c r="K12"/>
  <c r="K11"/>
  <c r="K9"/>
  <c r="K7"/>
  <c r="N75" i="16"/>
  <c r="L77" i="20" s="1"/>
  <c r="L70"/>
  <c r="N123" i="13"/>
  <c r="L38" i="20" s="1"/>
  <c r="C21"/>
  <c r="I21" s="1"/>
  <c r="N7" i="16"/>
  <c r="L75" i="20" s="1"/>
  <c r="L63"/>
  <c r="L62"/>
  <c r="K81" i="1" l="1"/>
  <c r="J54"/>
  <c r="J13"/>
  <c r="K54"/>
  <c r="L12" i="20"/>
  <c r="L18"/>
  <c r="K9" i="1"/>
  <c r="L9" i="20"/>
  <c r="P48"/>
  <c r="P53" s="1"/>
  <c r="L20"/>
  <c r="L22"/>
  <c r="C23"/>
  <c r="I23" s="1"/>
  <c r="R63"/>
  <c r="Q48"/>
  <c r="N53"/>
  <c r="O53"/>
  <c r="C12"/>
  <c r="I12" s="1"/>
  <c r="L68"/>
  <c r="C13"/>
  <c r="I13" s="1"/>
  <c r="R65"/>
  <c r="L87"/>
  <c r="L106" s="1"/>
  <c r="Q65"/>
  <c r="L60"/>
  <c r="L73" s="1"/>
  <c r="K53"/>
  <c r="R50"/>
  <c r="L48"/>
  <c r="L34"/>
  <c r="L14"/>
  <c r="L7"/>
  <c r="R7" s="1"/>
  <c r="K80"/>
  <c r="K75"/>
  <c r="K73"/>
  <c r="B27"/>
  <c r="Q50"/>
  <c r="M53"/>
  <c r="K26"/>
  <c r="K43"/>
  <c r="R45"/>
  <c r="Q45"/>
  <c r="L80"/>
  <c r="I8"/>
  <c r="H8"/>
  <c r="H27" s="1"/>
  <c r="S95" i="16"/>
  <c r="S74"/>
  <c r="R12" i="20" l="1"/>
  <c r="R48"/>
  <c r="R53" s="1"/>
  <c r="C27"/>
  <c r="I27"/>
  <c r="L53"/>
  <c r="L43"/>
  <c r="K107"/>
  <c r="Q53"/>
  <c r="R70"/>
  <c r="Q75"/>
  <c r="Q79"/>
  <c r="Q77"/>
  <c r="R77"/>
  <c r="R75"/>
  <c r="R79"/>
  <c r="Q34"/>
  <c r="Q38"/>
  <c r="Q36"/>
  <c r="Q40"/>
  <c r="R9"/>
  <c r="R14"/>
  <c r="R16"/>
  <c r="Q9"/>
  <c r="Q12"/>
  <c r="Q16"/>
  <c r="R24"/>
  <c r="Q22"/>
  <c r="Q7"/>
  <c r="Q11"/>
  <c r="Q14"/>
  <c r="Q24"/>
  <c r="R22"/>
  <c r="R20"/>
  <c r="Q20"/>
  <c r="Q18"/>
  <c r="R18"/>
  <c r="R34"/>
  <c r="R38"/>
  <c r="Q62"/>
  <c r="Q67"/>
  <c r="Q72"/>
  <c r="R62"/>
  <c r="Q60"/>
  <c r="Q68"/>
  <c r="Q70"/>
  <c r="R72"/>
  <c r="R68"/>
  <c r="R67"/>
  <c r="Q87" l="1"/>
  <c r="Q106" s="1"/>
  <c r="N107"/>
  <c r="R43"/>
  <c r="Q26"/>
  <c r="R73"/>
  <c r="Q73"/>
  <c r="R87"/>
  <c r="R106" s="1"/>
  <c r="Q43"/>
  <c r="Q80"/>
  <c r="R80"/>
  <c r="O107"/>
  <c r="P107"/>
  <c r="Q107" l="1"/>
  <c r="K10" i="1"/>
  <c r="K13" s="1"/>
  <c r="R11" i="20" l="1"/>
  <c r="R26" s="1"/>
  <c r="R107"/>
  <c r="L11"/>
  <c r="L26" s="1"/>
  <c r="L107" s="1"/>
</calcChain>
</file>

<file path=xl/sharedStrings.xml><?xml version="1.0" encoding="utf-8"?>
<sst xmlns="http://schemas.openxmlformats.org/spreadsheetml/2006/main" count="5022" uniqueCount="1370">
  <si>
    <t>ยุทธศาสตร์ที่  6  ยุทธศาสตร์การพัฒนาส่งเสริมความปลอดภัยในชีวิตและทรัพย์สินของประชาชน</t>
  </si>
  <si>
    <t>ยุทธศาสตร์</t>
  </si>
  <si>
    <t>งบประมาณ</t>
  </si>
  <si>
    <t>(บาท)</t>
  </si>
  <si>
    <t>รวม  3  ปี</t>
  </si>
  <si>
    <t>จำนวน</t>
  </si>
  <si>
    <t>โครงการ</t>
  </si>
  <si>
    <t>รวม</t>
  </si>
  <si>
    <t>ยุทธศาสตร์ที่  2  ยุทธศาสตร์การพัฒนาเศรษฐกิจ</t>
  </si>
  <si>
    <t xml:space="preserve">  1.10  แนวทางการพัฒนาระบบการให้บริการสาธารณสุข การป้องกัน</t>
  </si>
  <si>
    <t>ระงับ ควบคุมโรคติดต่อและไม่ติดต่อ</t>
  </si>
  <si>
    <t>1) ยุทธศาสตร์การพัฒนาคนและสังคม</t>
  </si>
  <si>
    <t>2) ยุทธศาสตร์การพัฒนาด้านเศรษฐกิจ</t>
  </si>
  <si>
    <t>3)  ยุทธศาสตร์การพัฒนาด้านโครงสร้างพื้นฐาน</t>
  </si>
  <si>
    <t>4)  ยุทธศาสตร์การพัฒนาด้านการเมืองการบริหาร</t>
  </si>
  <si>
    <t xml:space="preserve">  1.2  แนวทางการพัฒนาศักยภาพ คน ครอบครัว และชุมชนให้เข้มแข็ง</t>
  </si>
  <si>
    <t>และสามารถพึ่งพาตนเองได้</t>
  </si>
  <si>
    <t>ยุทธศาสตร์ที่  4  ยุทธศาสตร์การพัฒนาด้านการเมืองการบริหาร</t>
  </si>
  <si>
    <t xml:space="preserve">  1.3  แนวทางการพัฒนาการป้องกันและแก้ไขปัญหายาเสพติด</t>
  </si>
  <si>
    <t xml:space="preserve">  2.4  แนวทางการพัฒนาส่งเสริมสนับสนุนการประกอบอาชีพที่มั่นคง</t>
  </si>
  <si>
    <t xml:space="preserve">   3.1  แนวทางการพัฒนาเส้นทางคมนาคม ให้สามารถใช้ในการสัญจร</t>
  </si>
  <si>
    <t>ไป-มา อย่างสะดวกรวดเร็ว และปรับปรุงเส้นทางคมนาคมให้แหล่ง</t>
  </si>
  <si>
    <t>ชุมชน ให้ได้มาตรฐานมั่นคงถาวร</t>
  </si>
  <si>
    <t xml:space="preserve">  3.2  แนวทางการพัฒนาปรับปรุงระบบสาธารณูปโภค สาธารณูปการ</t>
  </si>
  <si>
    <t>การขยายเขตให้บริการ ไฟฟ้าประปา</t>
  </si>
  <si>
    <t xml:space="preserve">  3.3  แนวทางการพัฒนาปรับปรุง แหล่งน้ำเพื่อการเกษตรและการ</t>
  </si>
  <si>
    <t>อุปโภค บริโภค และให้สอดคล้อง กับแผนการป้องกันอุทกภัย</t>
  </si>
  <si>
    <t xml:space="preserve">  4.1  แนวทางการพัฒนาความรู้ ความสามารถ สมรรถนะของบุคลากร</t>
  </si>
  <si>
    <t>และองค์กรให้อยู่ในระดับมาตรฐานที่มีประสิทธิภาพ</t>
  </si>
  <si>
    <t xml:space="preserve">  4.3  แนวทางการพัฒนาส่งเสริมการให้ความรู้ ด้านการเมืองแก่บุคลากร</t>
  </si>
  <si>
    <t>และผู้นำท้องถิ่นทุกรูปแบบ</t>
  </si>
  <si>
    <t xml:space="preserve">  4.4  แนวทางการพัฒนาปรับปรุงสถานที่ การปฏิบัติงาน และการจัดหา</t>
  </si>
  <si>
    <t>เครื่องมือ เครื่องใช้ในการปฏิบัติงานให้เพียงพอ และมีประสิทธิภาพ</t>
  </si>
  <si>
    <t xml:space="preserve">  4.8  แนวทางการพัฒนาเสริมสร้างความพึงพอใจและความมั่นใจให้แก่</t>
  </si>
  <si>
    <t>ประชาชนผู้มารับบริการ</t>
  </si>
  <si>
    <t xml:space="preserve">  4.9  แนวทางการพัฒนาระบบสารสนเทศ เพื่อบริการประชาชน</t>
  </si>
  <si>
    <t>5)  ยุทธศาสตร์การพัฒนาด้านทรัพยากรธรรมชาติและสิ่งแวดล้อม</t>
  </si>
  <si>
    <t>ยุทธศาสตร์ที่  3  ยุทธศาสตร์การพัฒนาด้านโครงสร้างพื้นฐาน</t>
  </si>
  <si>
    <t>รวมทั้งสิ้น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</si>
  <si>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</si>
  <si>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</si>
  <si>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</si>
  <si>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</si>
  <si>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</si>
  <si>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</si>
  <si>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หน่วยงานที่</t>
  </si>
  <si>
    <t>รับผิดชอบ</t>
  </si>
  <si>
    <t>หน่วยงาน</t>
  </si>
  <si>
    <t xml:space="preserve">                 งบประมาณและที่มา</t>
  </si>
  <si>
    <t>ตัวชี้วัด</t>
  </si>
  <si>
    <t>(KPI)</t>
  </si>
  <si>
    <t>ยุทธศาสตร์จังหวัดที่  1 เสริมสร้างความมั่นคงและสังคมคุณภาพตามวิธีภูมิปัญญาไทย</t>
  </si>
  <si>
    <t>ยุทธศาสตร์การพัฒนาของ อปท.ในเขตจังหวัดที่ 1 พัฒนาด้านการศึกษาและคุณภาพชีวิต</t>
  </si>
  <si>
    <t>ยุทธศาสตร์จังหวัดที่ 2 เพิ่มขีดความสามารถในการแข่งขันในด้านการผลิต และแปรรูปสัปปะรด มะพร้าว และสินค้าเกษตรสู่ตลาดโลก</t>
  </si>
  <si>
    <t>ยุทธศาสตร์การพัฒนาของ อปท.ในเขตจังหวัดที่ 2 พัฒนาด้านส่งเสริมรายได้และการผลิต</t>
  </si>
  <si>
    <t>ยุทธศาสตร์จังหวัดที่ 3 เสริมสร้างความโดดเด่นบนพื้นฐานเอกลักษณ์ของจังหวัด</t>
  </si>
  <si>
    <t>ยุทธศาสตร์จังหวัดที่ 4 เสริมสร้างระบบสนับสนุนการบริหารเศรษฐกิจ การค้า การลงทุนที่สร้างสรรค์เข้าสู่ประชาคมอาเซียนและนานาชาติ</t>
  </si>
  <si>
    <t>ยุทธศาสตร์จังหวัดที่ 5 เสริมสร้างประสิทธิภาพในการบริหารจัดการทรัพยากรธรรมชาติและสิ่งแวดล้อมที่สมดุล</t>
  </si>
  <si>
    <t>ยุทธศาสตร์ที่ 1 การพัฒนาด้านคนและสังคม</t>
  </si>
  <si>
    <t>ยุทธศาสตร์การพัฒนาของ อปท.ในเขตจังหวัดที่ 6 พัฒนาเส้นทางคมนาคมแหล่งน้ำและสาธารณูปโภค</t>
  </si>
  <si>
    <t>ยุทธศาสตร์การพัฒนาของ อปท.ในเขตจังหวัดที่ 5 พัฒนาระบบบริหารงานให้มีความเป็นเลิศ</t>
  </si>
  <si>
    <t>ยุทธศาสตร์การพัฒนาของ อปท.ในเขตจังหวัดที่ 4 การบริหารจัดการทรัพยากรธรรมชาติและสิ่งแวดล้อม</t>
  </si>
  <si>
    <t>ยุทธศาสตร์การพัฒนาของ อปท.ในเขตจังหวัดที่ 3 พัฒนาด้านสังคมการศึกษาและคุณภาพชีวิต</t>
  </si>
  <si>
    <t>ยุทธศาสตร์จังหวัดที่ 1 เสริมสร้างความมั่นคงและสังคมคุณภาพตามวิถีภูมิปัญญาไทย</t>
  </si>
  <si>
    <t>(งบ อบต.)</t>
  </si>
  <si>
    <t>สำนักปลัด</t>
  </si>
  <si>
    <t>(งานป้องกันฯ)</t>
  </si>
  <si>
    <t>พื้นที่ตำบลหินเหล็กไฟ</t>
  </si>
  <si>
    <t>ประชาชน</t>
  </si>
  <si>
    <t>ทั้งตำบลหินเหล็กไฟ</t>
  </si>
  <si>
    <t>ช่วยลดอุบัติเหตุทางถนน</t>
  </si>
  <si>
    <t>ตำบลหินเหล็กไฟ</t>
  </si>
  <si>
    <t>หินเหล็กไฟ</t>
  </si>
  <si>
    <t>อบต.หินเหล็กไฟ</t>
  </si>
  <si>
    <t>โครงการฝึกอบรมให้ความรู้</t>
  </si>
  <si>
    <t xml:space="preserve">  </t>
  </si>
  <si>
    <t>เพิ่มแหล่งการเรียนรู้การปลูก</t>
  </si>
  <si>
    <t xml:space="preserve">โครงการอนุรักษ์ ฟื้นฟู </t>
  </si>
  <si>
    <t>ทรัพยากรธรรมชาติ</t>
  </si>
  <si>
    <t>พื้นที่สาธารณะ และ</t>
  </si>
  <si>
    <t>พื้นที่ในการศึกษาใช้หญ้าแฝก</t>
  </si>
  <si>
    <t>พื้นที่ของเกษตรกร</t>
  </si>
  <si>
    <t>เพื่อการอนุรักษ์ดินและน้ำ</t>
  </si>
  <si>
    <t>ตามแนวทางพระราชดำริ</t>
  </si>
  <si>
    <t>ในพื้นที่ตำบลหินเหล็กไฟ</t>
  </si>
  <si>
    <t>โครงการปรับปรุงภูมิทัศน์</t>
  </si>
  <si>
    <t>พื้นที่ภายในสำนักงาน</t>
  </si>
  <si>
    <t>อบต.หินเหล็กไฟ ฯลฯ</t>
  </si>
  <si>
    <t>กองช่าง</t>
  </si>
  <si>
    <t>150,000</t>
  </si>
  <si>
    <t>20,000</t>
  </si>
  <si>
    <t>250,000</t>
  </si>
  <si>
    <t>30,000</t>
  </si>
  <si>
    <t>โครงการฝึกอบรมพัฒนา</t>
  </si>
  <si>
    <t>50,000</t>
  </si>
  <si>
    <t xml:space="preserve">  20,000   </t>
  </si>
  <si>
    <t>เด็กเล็กอนุบาลหัวหิน</t>
  </si>
  <si>
    <t>(งบ อบต. )</t>
  </si>
  <si>
    <t>เพื่อลดปริมาณขยะในชุมชน</t>
  </si>
  <si>
    <t xml:space="preserve">(งบ อบต. )  </t>
  </si>
  <si>
    <t>สาธารณสุขฯ</t>
  </si>
  <si>
    <t xml:space="preserve">เพื่อ อนุรักษ์ และฟื้นฟู </t>
  </si>
  <si>
    <t>ทรัพยากรธรรมชาติที่มีใน</t>
  </si>
  <si>
    <t>ธรรมชาติ ในตำบล</t>
  </si>
  <si>
    <t>ป้องกันการซะล้างพังทลาย</t>
  </si>
  <si>
    <t>ของดิน และรักษาความอุดม</t>
  </si>
  <si>
    <t>ชุ่มชื่นเป็นการอนุรักษ์ดิน</t>
  </si>
  <si>
    <t>และน้ำ</t>
  </si>
  <si>
    <t>เพิ่มมากขึ้น</t>
  </si>
  <si>
    <t>สวัสดิการฯ</t>
  </si>
  <si>
    <t>ของ อบต.หินเหล็กไฟ</t>
  </si>
  <si>
    <t>โครงการฝึกอบรมอาชีพ</t>
  </si>
  <si>
    <t>ต.หินเหล็กไฟ</t>
  </si>
  <si>
    <t>ชุมชน</t>
  </si>
  <si>
    <t>ยิ่งขึ้น</t>
  </si>
  <si>
    <t xml:space="preserve">  4.6  แนวทางการพัฒนายึดหลักการตามแนวทางการบริหารจัดการบ้านเมืองที่ดี</t>
  </si>
  <si>
    <t>เพื่อให้ประชาชนในหมู่บ้าน</t>
  </si>
  <si>
    <t>จำนวน 1 แห่ง</t>
  </si>
  <si>
    <t>ประชาชนได้รับทราบข้อมูล</t>
  </si>
  <si>
    <t>จำนวน 16 หมู่</t>
  </si>
  <si>
    <t>กองส่งเสริม</t>
  </si>
  <si>
    <t>การเกษตร</t>
  </si>
  <si>
    <t xml:space="preserve">โครงการปลูกต้นไม้ </t>
  </si>
  <si>
    <t>เพื่อเพิ่มพื้นที่สีเขียวในตำบล</t>
  </si>
  <si>
    <t>เพิ่มจำนวนต้นไม้ในตำบล</t>
  </si>
  <si>
    <t>โครงการฝึกอบรมการผลิต</t>
  </si>
  <si>
    <t>เกษตรกรตำบลหินเหล็กไฟ</t>
  </si>
  <si>
    <t>ปุ๋ยหมักและน้ำหมักเพื่อใช้ใน</t>
  </si>
  <si>
    <t>เกษตรกรสามารถจัดการกับ</t>
  </si>
  <si>
    <t>ศัตรูพืชได้อย่างเหมาะสม</t>
  </si>
  <si>
    <t>โครงการจ้างเหมาทำป้าย</t>
  </si>
  <si>
    <t>เพิ่มความรู้ด้านการเกษตร</t>
  </si>
  <si>
    <t>ตามปกติ</t>
  </si>
  <si>
    <t xml:space="preserve">โครงการก่อสร้างถังกักเก็บน้ำ </t>
  </si>
  <si>
    <t>แปลงสาธิต</t>
  </si>
  <si>
    <t xml:space="preserve">พร้อม เครื่องสูบน้ำอัตโนมัติ </t>
  </si>
  <si>
    <t>และลูกลอย</t>
  </si>
  <si>
    <t>การบริการประชาชนเป็นไปอย่างมีประสิทธิภาพ</t>
  </si>
  <si>
    <t>ประชาชนในตำบลหินเหล็กไฟ</t>
  </si>
  <si>
    <t>ให้เกิดประโยชน์</t>
  </si>
  <si>
    <t xml:space="preserve">ประชาชนในพื้นที่ </t>
  </si>
  <si>
    <t>ตำบลหินเห็กไฟ</t>
  </si>
  <si>
    <t xml:space="preserve">ในช่วงเทศกาลต่างๆ </t>
  </si>
  <si>
    <t xml:space="preserve">นักเรียนในตำบลหินเหล็กไฟ </t>
  </si>
  <si>
    <t>เรื่องอัคคีภัย</t>
  </si>
  <si>
    <t>บรรเทาความเดือดร้อน</t>
  </si>
  <si>
    <t>ของประชาชนในพื้นที่</t>
  </si>
  <si>
    <t>ทั่วถึง</t>
  </si>
  <si>
    <t>ได้มากขึ้น</t>
  </si>
  <si>
    <t>กองสาธารณสุขและสิ่งแวดล้อม</t>
  </si>
  <si>
    <t>และสิ่งแวดล้อม</t>
  </si>
  <si>
    <t>เพื่อสร้างจิตสำนึกและความตระหนักในการจัดการ</t>
  </si>
  <si>
    <t>รณรงค์จัดกิจกรรมประกวดคัดเลือกบ้านน่า</t>
  </si>
  <si>
    <t>อยู่น่าอาศัยในพื้นที่ตำบล</t>
  </si>
  <si>
    <t>โครงการส่งเสริมการคัดแยกขยะครัวเรือน</t>
  </si>
  <si>
    <t>เสื่อมสภาพจากการใช้งานได้แก่</t>
  </si>
  <si>
    <t>รถยนต์เก็บขยะฯลฯและอื่นๆ</t>
  </si>
  <si>
    <t xml:space="preserve">บำรุงรักษาและซ่อมแซมครุภัณฑ์ต่างที่ชำรุดเสียหายและ     </t>
  </si>
  <si>
    <t>ที่จำเป็นเกี่ยวข้อง</t>
  </si>
  <si>
    <t>ประสิทธิภาพ</t>
  </si>
  <si>
    <t>เพื่อใช้ในราชการกองสาธารณสุขและสิ่งแวดล้อม</t>
  </si>
  <si>
    <t>เพื่อใช้สำหรับปฏิบัติงานด้านเคหะและชุมชน  สาธารณสุขและสิ่งแวดล้อม</t>
  </si>
  <si>
    <t>เพื่อเป็นค่าบริการต่าง ๆ ของกองสาธารณสุขและสิ่งแวดล้อม ฯลฯ</t>
  </si>
  <si>
    <t>600,000.-</t>
  </si>
  <si>
    <t>พื้นที่ ตำบลหินเหล็กไฟ</t>
  </si>
  <si>
    <t>ประชาชนในตำบล</t>
  </si>
  <si>
    <t>( งบ อบต.)</t>
  </si>
  <si>
    <t>โครงการส่งเสริมการท่องเที่ยว</t>
  </si>
  <si>
    <t>เพื่อส่งเสริมการท่องเที่ยว</t>
  </si>
  <si>
    <t>ประชาชนในตำบลได้ร่วม</t>
  </si>
  <si>
    <t>อนุรักษ์เรียนรู้และศึกษา</t>
  </si>
  <si>
    <t>กิจกรรมประจำท้องถิ่น</t>
  </si>
  <si>
    <t>ครุภัณฑ์</t>
  </si>
  <si>
    <t>กอง</t>
  </si>
  <si>
    <t>การศึกษาฯ</t>
  </si>
  <si>
    <t>เพื่อให้ประชาชนในพื้นที่ได้</t>
  </si>
  <si>
    <t>ก่อสร้างถนน คสล.</t>
  </si>
  <si>
    <t>มีถนนสำหรับการสัญจร ที่</t>
  </si>
  <si>
    <t>สะดวกและปลอดภัย</t>
  </si>
  <si>
    <t>หนา 0.15 ม.</t>
  </si>
  <si>
    <t>เพิ่มขนาดหม้อแปลง</t>
  </si>
  <si>
    <t>ขนาด 3 เฟส</t>
  </si>
  <si>
    <t>ประชาชนได้ใช้ถนนที่สะดวก</t>
  </si>
  <si>
    <t>และปลอดภัยในการสัญจร</t>
  </si>
  <si>
    <t>ทั่วถึงทุกครัวเรือน</t>
  </si>
  <si>
    <t>ทุกครัวเรือน</t>
  </si>
  <si>
    <t>เพื่อให้ประชาชนในหมู่บ้านได้</t>
  </si>
  <si>
    <t>จำนวน 1 จุด</t>
  </si>
  <si>
    <t>ในหมู่บ้าน  ม.6</t>
  </si>
  <si>
    <t>รับข้อมูลข่าวสารอย่างทั่วถึง</t>
  </si>
  <si>
    <t>ข่าวสารอย่างทั่วถึง</t>
  </si>
  <si>
    <t>ขยายเขตไฟฟ้า</t>
  </si>
  <si>
    <t>ระยะทาง  3,000 ม.</t>
  </si>
  <si>
    <t>มีถนนสำหรับการคมนาคมที่</t>
  </si>
  <si>
    <t>ซ.ครัวผู้ใหญ่ ม.12</t>
  </si>
  <si>
    <t>ม.13</t>
  </si>
  <si>
    <t>ม.16</t>
  </si>
  <si>
    <t>ซ.สารวัตรอาธร ม.6</t>
  </si>
  <si>
    <t>ระยะทาง 200 ม.</t>
  </si>
  <si>
    <t>(ประชาคมระดับตำบล)</t>
  </si>
  <si>
    <t>นักเรียนในพื้นที่ตำบล</t>
  </si>
  <si>
    <t>ค่าบำรุงรักษาหรือซ่อมแซม</t>
  </si>
  <si>
    <t>ทางไกลอัตโนมัติ</t>
  </si>
  <si>
    <t>เพื่อซ่อมแซมให้ใช้งานได้</t>
  </si>
  <si>
    <t>เพื่อประชาสัมพันธ์ความรู้</t>
  </si>
  <si>
    <t>ด้านการเกษตรต่างๆ และ</t>
  </si>
  <si>
    <t>กลุ่มอาชีพการเกษตรใน</t>
  </si>
  <si>
    <t>ได้รับข้อมูลข่าวสารอย่าง</t>
  </si>
  <si>
    <t>เกษตรกรสามารถลดต้นทุน</t>
  </si>
  <si>
    <t>การผลิตได้จากการผลิตปุ๋ย</t>
  </si>
  <si>
    <t>ใช้เอง</t>
  </si>
  <si>
    <t>เพื่อฝึกให้เกษตรกรผู้สนใจ</t>
  </si>
  <si>
    <t>สามารถผลิตปุ๋ยใช้เองได้</t>
  </si>
  <si>
    <t>เพื่อให้เกษตรกรสามารถจัดการ</t>
  </si>
  <si>
    <t xml:space="preserve">กับศัตรูพืช ทางการเกษตร </t>
  </si>
  <si>
    <t xml:space="preserve">ทั้ง โรคแมลงได้อย่างถูกต้อง </t>
  </si>
  <si>
    <t>และเหมาะสม</t>
  </si>
  <si>
    <t>อย่างถูกต้อง</t>
  </si>
  <si>
    <t>โครงการแปลงสาธิตการเกษตร</t>
  </si>
  <si>
    <t>ผสมผสานโดยยึดแนวทาง</t>
  </si>
  <si>
    <t>พระราชดำริเศรษฐกิจพอเพียง</t>
  </si>
  <si>
    <t>เพื่อส่งเสริมทางเลือกในการ</t>
  </si>
  <si>
    <t>สาธารณสุข</t>
  </si>
  <si>
    <t>กองคลัง</t>
  </si>
  <si>
    <t>การปฏิบัติงาน</t>
  </si>
  <si>
    <t xml:space="preserve">งานกิจการ อปพร. </t>
  </si>
  <si>
    <t>มีศักยภาพเพิ่มมากขึ้น</t>
  </si>
  <si>
    <t>สำนักงาน</t>
  </si>
  <si>
    <t>สามารถขยายพันธ์พืช</t>
  </si>
  <si>
    <t>กระจายลงสู่เกษตรกร</t>
  </si>
  <si>
    <t>ทรัพย์สินของทางราชการ</t>
  </si>
  <si>
    <t>ได้อย่างมีประสิทธิภาพ</t>
  </si>
  <si>
    <t>อันเนื่องมาจากพระราชดำริ</t>
  </si>
  <si>
    <t>โครงการรณรงค์การใช้หญ้าแฝก</t>
  </si>
  <si>
    <t>เพื่อเฉลิมพระเกียรติพระองค์</t>
  </si>
  <si>
    <t>อนุรักษ์ทรัพยากรธรรมชาติ</t>
  </si>
  <si>
    <t>ความแห้งแล้ง</t>
  </si>
  <si>
    <t>โครงการบ้านน่าอยู่ ลดภาวะ</t>
  </si>
  <si>
    <t>โลกร้อน</t>
  </si>
  <si>
    <t>ประชาชนตระหนักและเห็น</t>
  </si>
  <si>
    <t>ความสำคัญในการจัดสภาพ</t>
  </si>
  <si>
    <t>แวดล้อมบ้านเรือนให้น่าอยู่</t>
  </si>
  <si>
    <t>น่าอาศัยปราศจากแหล่งโรค</t>
  </si>
  <si>
    <t>สิ่งแวดล้อม</t>
  </si>
  <si>
    <t xml:space="preserve">โครงการชุมชนสีเขียว </t>
  </si>
  <si>
    <t>คาร์บอนต่ำ</t>
  </si>
  <si>
    <t xml:space="preserve">เพื่อส่งเสริมพัฒนาชุมชน </t>
  </si>
  <si>
    <t xml:space="preserve"> สู่สังคมคาร์บอนต่ำ</t>
  </si>
  <si>
    <t>ชุมชนมีกิจกรรมการ</t>
  </si>
  <si>
    <t>ดำเนินงานเกี่ยวกับการ</t>
  </si>
  <si>
    <t>โครงการป้องกันและลด</t>
  </si>
  <si>
    <t>อุบัติเหตุ ทางถนนน ในช่วง</t>
  </si>
  <si>
    <t>เทศกาลต่างๆ</t>
  </si>
  <si>
    <t>เพื่อจัดตั้งจุดบริการ/</t>
  </si>
  <si>
    <t>จุดตรวจร่วมในการป้องกัน</t>
  </si>
  <si>
    <t>และลดอุบัติเหตุทางถนน</t>
  </si>
  <si>
    <t>หินเหล็กไฟ มีความรู้เรื่อง</t>
  </si>
  <si>
    <t>อัคคีภัย</t>
  </si>
  <si>
    <t>เพื่อดำเนินการช่วยเหลือ</t>
  </si>
  <si>
    <t>ประชาชนที่ประสบภัย</t>
  </si>
  <si>
    <t xml:space="preserve">นักเรียนในพื้นที่ตำบล </t>
  </si>
  <si>
    <t>หินเหล็กไฟ มีความรู้</t>
  </si>
  <si>
    <t>โครงการแก้ไขปัญหา</t>
  </si>
  <si>
    <t xml:space="preserve">ขาดแคลนน้ำและไฟป่า </t>
  </si>
  <si>
    <t>เรื่องอัคคีภัยในชุมชนใน</t>
  </si>
  <si>
    <t xml:space="preserve">พื้นที่ตำบลหินเหล็กไฟ </t>
  </si>
  <si>
    <t>มีน้ำประปาสำหรับอุปโภค</t>
  </si>
  <si>
    <t>และบริโภคอย่างทั่วถึง</t>
  </si>
  <si>
    <t>มีประสิทธิภาพ</t>
  </si>
  <si>
    <t>กองสาธารณสุขฯ</t>
  </si>
  <si>
    <t>(กองการศึกษาฯ)</t>
  </si>
  <si>
    <t>องค์การบริหารส่วนตำบล</t>
  </si>
  <si>
    <t>ในการปฏิบัติงาน</t>
  </si>
  <si>
    <t>ม.6</t>
  </si>
  <si>
    <t>สิ่งปฏิกูลต่าง ๆ ฯลฯ</t>
  </si>
  <si>
    <t>ในชุมชน</t>
  </si>
  <si>
    <t>ได้รับการบำรุงและซ่อมแซม</t>
  </si>
  <si>
    <t>ให้อยู่ในสภาพพร้อมใช้งาน</t>
  </si>
  <si>
    <t>จัดซื้อวัสดุก่อสร้างสำหรับบำรุงซ่อมแซมอาคาร</t>
  </si>
  <si>
    <t>มีวัสดุอุปกรณ์ที่เพียงพอสำหรับปฏิบัติงานบริการ</t>
  </si>
  <si>
    <t>เพื่อใช้ในการซ่อมแซมเปลี่ยนอะไหล่  รถยนต์ส่วนกลาง ของ</t>
  </si>
  <si>
    <t>จัดซื้ออะไหล่สำหรับซ่อมแซมเปลี่ยนรถยนต์ส่วนกลาง</t>
  </si>
  <si>
    <t>กองสาธารณะสุขและ</t>
  </si>
  <si>
    <t>รถยนต์ส่วนกลางได้รับการบำรุงรักษาซ่อมแซมให้</t>
  </si>
  <si>
    <t>สามารถใช้งานได้อย่างมี</t>
  </si>
  <si>
    <t>เพื่อใช้ในราชการกองสาธารณสุขและสิ่งแวดล้อม  ด้านเคหะและ</t>
  </si>
  <si>
    <t>จัดซื้อวัสดุงานบ้านงานครัว  สำหรับใช้ในงานด้านเคหะ</t>
  </si>
  <si>
    <t>และชุมชน ฯลฯ</t>
  </si>
  <si>
    <t>เหมาะสม</t>
  </si>
  <si>
    <t>สถานที่ทำงาน</t>
  </si>
  <si>
    <t>โครงการตรวจสอบคุณภาพน้ำ</t>
  </si>
  <si>
    <t>อุปโภคบริโภค</t>
  </si>
  <si>
    <t>เพื่อจ่ายเป็นค่าดำเนินการ</t>
  </si>
  <si>
    <t>และค่าใช้จ่ายต่างๆในการ</t>
  </si>
  <si>
    <t>ตรวจสอบคุณภาพน้ำอุปโภค</t>
  </si>
  <si>
    <t>บริโภค</t>
  </si>
  <si>
    <t>แหล่งน้ำอุปโภคบริโภค</t>
  </si>
  <si>
    <t>ประชาชนมีน้ำอุปโภค</t>
  </si>
  <si>
    <t>บริโภคสะอาดปลอดภัย</t>
  </si>
  <si>
    <t>โครงการฝึกอบรมการจัดการ</t>
  </si>
  <si>
    <t>คุณภาพน้ำเสีย</t>
  </si>
  <si>
    <t>เพื่อพัฒนาเสริมสร้างศักยภาพ</t>
  </si>
  <si>
    <t>ในการจัดการน้ำเสียในชุมชน</t>
  </si>
  <si>
    <t>แกนนำชุมชน/ประชาชน</t>
  </si>
  <si>
    <t>ทั่วไป</t>
  </si>
  <si>
    <t>ชุมชนมีการจัดการน้ำเสีย</t>
  </si>
  <si>
    <t>อปพร.มีประสิทธิภาพ</t>
  </si>
  <si>
    <t>ในการปฏิบัติงานมากขึ้น</t>
  </si>
  <si>
    <t>จัดซื้อวัสดุไฟฟ้าและวิทยุ</t>
  </si>
  <si>
    <t>จำนวน 1 อัน</t>
  </si>
  <si>
    <t>อปพร.</t>
  </si>
  <si>
    <t xml:space="preserve">ค่าใช้จ่ายในการฝึกอบรม </t>
  </si>
  <si>
    <t>จัดซื้อวัสดุเชื้อเพลิงและหล่อลื่น</t>
  </si>
  <si>
    <t>จัดซื้อวัสดุเครื่องแต่งกาย</t>
  </si>
  <si>
    <t>จัดซื้อวัสดุอื่น ๆ</t>
  </si>
  <si>
    <t>จัดซื้อวัสดุการเกษตร</t>
  </si>
  <si>
    <t xml:space="preserve"> และพระบรมราชินีนาถ</t>
  </si>
  <si>
    <t>จัดซื้อวัสดุยานพาหนะและขนส่ง  (กองสาธารณสุขฯ )</t>
  </si>
  <si>
    <t xml:space="preserve">จัดซื้อวัสดุงานบ้านงานครัว </t>
  </si>
  <si>
    <t>ขยายเขตประปา</t>
  </si>
  <si>
    <t>ระยะทาง 300 ม.</t>
  </si>
  <si>
    <t xml:space="preserve">ค่าบำรุงรักษาและซ่อมแซมครุภัณฑ์เพื่อให้สามารถใช้งานได้ตามปกติ </t>
  </si>
  <si>
    <t>เพิ่มประสิทธิภาพ อปพร.</t>
  </si>
  <si>
    <t>ค่าอาหาร  ค่าอาหารว่าง</t>
  </si>
  <si>
    <t>และเครื่องดื่ม ฯ,ลฯ</t>
  </si>
  <si>
    <t>จัดซื้อวัสดุก่อสร้าง               (กองสาธารณสุขฯ)</t>
  </si>
  <si>
    <t>งานหัวหินรำลึก งานสามอ่าว</t>
  </si>
  <si>
    <t>งานของอำเภอหัวหิน ฯลฯ</t>
  </si>
  <si>
    <t>ปี 2560</t>
  </si>
  <si>
    <t>ปี 2561</t>
  </si>
  <si>
    <t>ปี  2562</t>
  </si>
  <si>
    <t>ให้มีคุณภาพชีวิตที่ดี</t>
  </si>
  <si>
    <t xml:space="preserve">  1.1  แนวทางการพัฒนาส่งเสริมคุณภาพชีวิตความเป็นอยู่ของประชาชน</t>
  </si>
  <si>
    <t xml:space="preserve">  1.4  แนวทางการพัฒนาระบบเศรษฐกิจชุมชน  ให้มีการกระจายตัวอย่าง</t>
  </si>
  <si>
    <t xml:space="preserve">  1.8 แนวทางการพัฒนาสนับสนุนงบประมาณในการควบคุมโรคให้กับสถานีอนามัย</t>
  </si>
  <si>
    <t>ตำบลหินเหล็กไฟ ตลอดจนการร่วมออกปฏิบัติงานกับสถานีอนามัย</t>
  </si>
  <si>
    <t>และการให้การสงเคราะห์ผู้สูงอายุ เด็กและผู้ด้อยโอกาสทางสังคม</t>
  </si>
  <si>
    <t xml:space="preserve">  1.9  แนวทางการพัฒนาส่งเสริมการจัดสวัสดิการ คุ้มครองเด็กและเยาวชน </t>
  </si>
  <si>
    <t xml:space="preserve">  2.1  แนวทางการพัฒนาด้านการประชาสัมพันธ์ ระบบข่าวสาร ด้านเศรษฐกิจ </t>
  </si>
  <si>
    <t>และส่งเสริมการท่องเที่ยว</t>
  </si>
  <si>
    <t>ใช้ปุ๋ยอินทรีย์ แบบชีวภาพและการเกษตรที่ปลอดภัยจากสารพิษ</t>
  </si>
  <si>
    <t xml:space="preserve">  2.2  แนวทางการพัฒนาส่งเสริมและสนับสนุนการเกษตรแบบยั่งยืนโดยการ</t>
  </si>
  <si>
    <t xml:space="preserve">  2.3  แนวทางการพัฒนาด้านการให้ความรู้ การถ่ายทอดเทคโนโลยีการแก้ไข</t>
  </si>
  <si>
    <t>ปัญหาโรคระบาด ผลผลิตทางการเกษตร</t>
  </si>
  <si>
    <t xml:space="preserve"> และมีรายได้เพิ่มขึ้นตามกระบวนการเรียนรู้ หลักปรัชญาของเศรษฐกิจพอเพียง</t>
  </si>
  <si>
    <t xml:space="preserve">  4.2  แนวทางการพัฒนาส่งเสริมการมีส่วนร่วมในการบริหารราชการส่วนท้องถิ่น</t>
  </si>
  <si>
    <t xml:space="preserve"> และใช้ประโยชน์ให้เหมาะสมกับสภาพพื้นที่</t>
  </si>
  <si>
    <t xml:space="preserve">  5.1  แนวทางการพัฒนาอนุรักษ์ ฟื้นฟู ทรัพยากรธรรมชาติและสิ่งแวดล้อม</t>
  </si>
  <si>
    <t xml:space="preserve"> และทุกภาคส่วนในการจัดการทรัพยากรธรรมชาติ</t>
  </si>
  <si>
    <t xml:space="preserve">  5.2  แนวทางการพัฒนาสร้างจิตสำนึก และส่งเสริมการมีส่วนร่วมของประชาชน</t>
  </si>
  <si>
    <t xml:space="preserve">  1.5  แนวทางการพัฒนาคุณภาพ การศึกษาในระบบและนอกระบบให้ได้มาตรฐาน</t>
  </si>
  <si>
    <t xml:space="preserve"> และภูมิปัญญาท้องถิ่น</t>
  </si>
  <si>
    <t xml:space="preserve">  1.6  แนวทางการพัฒนาอนุรักษ์ ฟื้นฟู ศาสนา ศิลปวัฒนธรรม ประเพณี</t>
  </si>
  <si>
    <t>มีสุขภาพแข็งแรง</t>
  </si>
  <si>
    <t xml:space="preserve">  1.7  แนวทางการพัฒนาและส่งเสริมการกีฬา และการนันทนาการ ให้ประชาชน</t>
  </si>
  <si>
    <t>6)  ยุทธศาสตร์การพัฒนาส่งเสริมความปลอดภัยในชีวิตและทรัพย์สินของประชาชน</t>
  </si>
  <si>
    <t>3.2 บัญชีสรุปโครงการพัฒนาแผนพัฒนาสามปี ( พ.ศ.2560-2562 )</t>
  </si>
  <si>
    <t xml:space="preserve">  4.5 แนวทางการพัฒนาการจัดเก็บรายได้ของ อบต.ให้มีประสิทธิภาพและเป็นธรรม</t>
  </si>
  <si>
    <t xml:space="preserve">  4.7  แนวทางการพัฒนาปรับปรุงโครงสร้างระบบและกระบวนการทำงานให้ทันสมัย</t>
  </si>
  <si>
    <t xml:space="preserve">  6.1  แนวทางการพัฒนาส่งเสริมให้ประชาชนในท้องถิ่นมีส่วนร่วมในการแก้ไขป้องกัน</t>
  </si>
  <si>
    <t xml:space="preserve"> การดูแลรักษาความปลอดภัยในชีวิตและทรัพย์สินและบรรเทาสาธารณภัยต่างๆ</t>
  </si>
  <si>
    <t>และบรรเทาสาธารณภัย</t>
  </si>
  <si>
    <t xml:space="preserve"> โดยส่งเสริมด้านการให้ความรู้ การอบรมให้ประชาชนในท้องถิ่นอาสาสมัครป้องกัน</t>
  </si>
  <si>
    <t>ม.7</t>
  </si>
  <si>
    <t>แผนพัฒนาสามปี (พ.ศ.2560-2562)                                                                                                                                                                                     งานนโยบายและแผน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</si>
  <si>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143</t>
  </si>
  <si>
    <t xml:space="preserve"> การศึกษา และสนับสนุนให้ประชาชนได้รับการศึกษาขั้นพื้นฐาน อย่างทั่วถึงและมีคุณภาพ</t>
  </si>
  <si>
    <t>ทั่วถึงและเพิ่มรายได้แก่ประชาชน ส่งเสริมอาชีพตามแนวพระราชดำริเศรษฐกิจพอเพียง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</si>
  <si>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144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</si>
  <si>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145</t>
  </si>
  <si>
    <t xml:space="preserve">  5.3  แนวทางการพัฒนาจัดระบบการจัดการน้ำเสีย และการจัดการขยะในครัวเรือนและชุมชน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</si>
  <si>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146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</si>
  <si>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147</t>
  </si>
  <si>
    <t>การเพิ่มขึ้นของทรัพยากร</t>
  </si>
  <si>
    <t>ขยะครัวเรือน</t>
  </si>
  <si>
    <t>รณรงค์การคัดแยกขยะ</t>
  </si>
  <si>
    <t>ได้รับการตรวจสอบคุณภาพ</t>
  </si>
  <si>
    <t xml:space="preserve">ใช้จ่ายเป็นค่าจ้างเหมาบริการกำจัดขยะมูลฝอยและ </t>
  </si>
  <si>
    <t xml:space="preserve"> แผนพัฒนาสามปี (พ.ศ.2560-2562)                                                                                                                                                      งานนโยบายและแผน</t>
  </si>
  <si>
    <t>4</t>
  </si>
  <si>
    <t>13</t>
  </si>
  <si>
    <t>-</t>
  </si>
  <si>
    <t>โครงการขุดบ่อสำหรับทิ้งขยะ</t>
  </si>
  <si>
    <t>เพื่อรองรับขยะภายในตำบล</t>
  </si>
  <si>
    <t>มีที่สำหรับทิ้งขยะ</t>
  </si>
  <si>
    <t>โครงการก่อสร้างถนนลูกรัง</t>
  </si>
  <si>
    <t>สำหรับเข้าบ่อขยะ</t>
  </si>
  <si>
    <t>เพื่อให้รถขยะวิ่งเข้าไปทิ้ง</t>
  </si>
  <si>
    <t>ขยะได้</t>
  </si>
  <si>
    <t>ทิ้งขยะได้สะดวกรวดเร็ว</t>
  </si>
  <si>
    <t>โครงการก่อสร้างระบบ</t>
  </si>
  <si>
    <t>บ่อบำบัดน้ำเสีย</t>
  </si>
  <si>
    <t>เพื่อรองรับน้ำเสียจากบ่อขยะ</t>
  </si>
  <si>
    <t>ช่วยลดปัญหาน้ำเสีย</t>
  </si>
  <si>
    <t>เพื่อให้ประชาชนในพื้นที่</t>
  </si>
  <si>
    <t xml:space="preserve">             งบประมาณและที่ผ่านมา</t>
  </si>
  <si>
    <t>งบประมาณและที่ผ่านมา</t>
  </si>
  <si>
    <t xml:space="preserve">      งบประมาณและที่ผ่านมา</t>
  </si>
  <si>
    <t xml:space="preserve"> งบประมาณและที่ผ่านมา</t>
  </si>
  <si>
    <t xml:space="preserve">   งบประมาณและที่ผ่านมา</t>
  </si>
  <si>
    <t>ม.5</t>
  </si>
  <si>
    <t>ซ.อิ่มจันทร์  ม.6</t>
  </si>
  <si>
    <t>ม.11</t>
  </si>
  <si>
    <t>กว้าง 4 ม. ยาว 400 ม.</t>
  </si>
  <si>
    <t>บัญชีประสานโครงการพัฒนาขององค์กรปกครองส่วนท้องถิ่น</t>
  </si>
  <si>
    <t>องค์การบริหารส่วนตำบลหินเหล็กไฟ</t>
  </si>
  <si>
    <t>โดยคณะกรรมการประสานแผนพัฒนาระดับจังหวัดประจวบคีรีขันธ์</t>
  </si>
  <si>
    <t>ซ.สวัสดี  ม.6</t>
  </si>
  <si>
    <t xml:space="preserve">ก่อสร้างถนน  คสล. </t>
  </si>
  <si>
    <t>( ประชาคมระดับตำบล )</t>
  </si>
  <si>
    <t>ระยะทาง  500  ม.</t>
  </si>
  <si>
    <t>เพิ่มขนาดหม้อแปลงไฟฟ้า</t>
  </si>
  <si>
    <t>(อุดหนุนการไฟฟ้า</t>
  </si>
  <si>
    <t>ส่วนภูมิภาค)</t>
  </si>
  <si>
    <t xml:space="preserve">เพิ่มขนาดหม้อแปลง  </t>
  </si>
  <si>
    <t>ซ.หนองมังกร   ม.9</t>
  </si>
  <si>
    <t>ซ. ไร่แลนด์  ม.9</t>
  </si>
  <si>
    <t>ขยายเขตไฟฟ้าพร้อม</t>
  </si>
  <si>
    <t xml:space="preserve">ขยายเขตไฟฟ้า </t>
  </si>
  <si>
    <t>หม้อแปลงไฟฟ้า  ม.10</t>
  </si>
  <si>
    <t>ระยะทาง 400 ม.</t>
  </si>
  <si>
    <t>ขยายเขตไฟฟ้า ซ.2</t>
  </si>
  <si>
    <t>ระยะทาง   500   ม.</t>
  </si>
  <si>
    <t xml:space="preserve">ขยายเขตไฟฟ้า ซ.โชคพัฒนา </t>
  </si>
  <si>
    <t>ขยายเขตไฟฟ้า  ซ.สุขเปล่ง</t>
  </si>
  <si>
    <t>ขยายเขตประปาภูมิภาค</t>
  </si>
  <si>
    <t>พร้อมแรงดันน้ำ</t>
  </si>
  <si>
    <t>ยาว 300  ม. Ø  4 นิ้ว</t>
  </si>
  <si>
    <t>ซ.ตาลเดี่ยวบน  ม.7</t>
  </si>
  <si>
    <t>ขยายเขตไฟฟ้า ซ.สำราญรักษ์</t>
  </si>
  <si>
    <t xml:space="preserve">ขยายเขตไฟฟ้า  </t>
  </si>
  <si>
    <t>ระยะทาง  200   ม.</t>
  </si>
  <si>
    <t>ซ. แฉลบ  ม.9</t>
  </si>
  <si>
    <t>ระยะทาง 100 ม.</t>
  </si>
  <si>
    <t>ระยะทาง  4,000   ม.</t>
  </si>
  <si>
    <t>ขยายเขตวางท่อประปา</t>
  </si>
  <si>
    <t>ขยายเขตไฟฟ้า ซ.อิ่มจันทร์</t>
  </si>
  <si>
    <t>ระยะทาง 400   ม.</t>
  </si>
  <si>
    <t>ขยายเขตไฟฟ้าแรงต่ำพร้อม</t>
  </si>
  <si>
    <t>หม้อแปลง ซ.หนองชักหวาย</t>
  </si>
  <si>
    <t xml:space="preserve"> ระยะทาง 400 ม.</t>
  </si>
  <si>
    <t>ขยายเขตไฟฟ้า  ซ. สระหลวง</t>
  </si>
  <si>
    <t>ระยะทาง   600   ม.</t>
  </si>
  <si>
    <t>ซ.หนองเสือดำถึงไร่ชวาทอง</t>
  </si>
  <si>
    <t>ม.8  (ประชาคมระดับตำบล)</t>
  </si>
  <si>
    <t>ประชาชนในหมู่บ้าน</t>
  </si>
  <si>
    <t>มีไฟฟ้าใช้อย่างทั่วถึง</t>
  </si>
  <si>
    <t>แบบ ผ 08</t>
  </si>
  <si>
    <t>แผนงานอุตสาหกรรมและการโยธา</t>
  </si>
  <si>
    <t>แผนงาน</t>
  </si>
  <si>
    <t>หมวด</t>
  </si>
  <si>
    <t>เช่น ถังขยะ</t>
  </si>
  <si>
    <t>ค่าครุภัณฑ์</t>
  </si>
  <si>
    <t>แผนพัฒนาท้องถิ่นสี่ปี( พ.ศ.2561-2564)</t>
  </si>
  <si>
    <t>สำหรับอุดหนุนองค์กรปกครองส่วนท้องถิ่น ส่วนราชการ รัฐวิสาหกิจ องค์กรประชาชน</t>
  </si>
  <si>
    <t>แผนงานการศึกษา</t>
  </si>
  <si>
    <t>ที่ขอรับเงิน</t>
  </si>
  <si>
    <t>อุดหนุน</t>
  </si>
  <si>
    <t>ร้อยละ 80</t>
  </si>
  <si>
    <t>1 ชุด</t>
  </si>
  <si>
    <t>เพิ่มขึ้น</t>
  </si>
  <si>
    <t>ผิวจราจรกว้าง 6 ม.</t>
  </si>
  <si>
    <t>( งบ อบต. )</t>
  </si>
  <si>
    <t>ใช้ในกองส่งเสริม</t>
  </si>
  <si>
    <t>100,000</t>
  </si>
  <si>
    <t>2,000</t>
  </si>
  <si>
    <t>ก่อสร้างอาคารศูนย์พัฒนา</t>
  </si>
  <si>
    <t>25,000</t>
  </si>
  <si>
    <t>300,000</t>
  </si>
  <si>
    <t>แผนงานสาธารณสุข</t>
  </si>
  <si>
    <t>ดูแล</t>
  </si>
  <si>
    <t>อุตสาหกรรม</t>
  </si>
  <si>
    <t>และการโยธา</t>
  </si>
  <si>
    <t>สำหรับบริการประชาชน</t>
  </si>
  <si>
    <t>เพื่อเพิ่มประสิทธิภาพ</t>
  </si>
  <si>
    <t>ทรัพยากร</t>
  </si>
  <si>
    <t>ธรรมชาติเพิ่มขึ้น</t>
  </si>
  <si>
    <t>1. จำนวน</t>
  </si>
  <si>
    <t>ผลผลิต</t>
  </si>
  <si>
    <t>2. รายได้</t>
  </si>
  <si>
    <t>จำนวนต้นไม้</t>
  </si>
  <si>
    <t>ที่ปลูก และ</t>
  </si>
  <si>
    <t>อยู่รอด</t>
  </si>
  <si>
    <t>สมเด็จพระเจ้าอยู่หัว</t>
  </si>
  <si>
    <t>เฉลิมพระเกียรติพระบาท</t>
  </si>
  <si>
    <t>ท่านทั้งสองพระองค์</t>
  </si>
  <si>
    <t>เพื่ออนุรักษ์ทรัพยากร</t>
  </si>
  <si>
    <t>ธรรมชาติให้คงอยู่</t>
  </si>
  <si>
    <t>เพิ่มพื้นที่สีเขียว ลดปัญหา</t>
  </si>
  <si>
    <t xml:space="preserve">โครงการเรือนเพาะชำป่า 3 </t>
  </si>
  <si>
    <t>เพื่อเป็นศูนย์ในการเพาะชำ</t>
  </si>
  <si>
    <t>เป็นแหล่งรวบรวมพันธุ์ไม้</t>
  </si>
  <si>
    <t xml:space="preserve">อย่าง ประโยชน์ 4 อย่าง </t>
  </si>
  <si>
    <t xml:space="preserve">ขยายพันธุ์ รวบรวมกล้าไม้ </t>
  </si>
  <si>
    <t>กล้าไม้</t>
  </si>
  <si>
    <t>เพาะชำ ขยายพันธุ์ และเป็น</t>
  </si>
  <si>
    <t>ออกสู่ประชาชนในพื้นที่</t>
  </si>
  <si>
    <t>แหล่งเรียนรู้การขยายพันธุ์พืช</t>
  </si>
  <si>
    <t>โครงการเพาะพันธุ์พืชเศษฐกิจ</t>
  </si>
  <si>
    <t>เพื่อเพิ่มทางเลือกและเสริมสร้าง</t>
  </si>
  <si>
    <t>จำนวนพันธุ์</t>
  </si>
  <si>
    <t>เพื่อการกระจายพันธุ์</t>
  </si>
  <si>
    <t>รายได้ด้านการเกษตรแก่เกษตรกร</t>
  </si>
  <si>
    <t>ที่ออกสู่เกษตรกร</t>
  </si>
  <si>
    <t>ชนิดของ</t>
  </si>
  <si>
    <t>สามารถขยายพันธุ์พืชกระจาย</t>
  </si>
  <si>
    <t>พันธุ์พืชสู่</t>
  </si>
  <si>
    <t>ลงสู่เกษตรกรได้มากขึ้น</t>
  </si>
  <si>
    <t>เกษตรกร</t>
  </si>
  <si>
    <t>1.เพิ่มความรู้</t>
  </si>
  <si>
    <t>2.จำนวนผู้</t>
  </si>
  <si>
    <t>เข้าอบรมที่</t>
  </si>
  <si>
    <t>นำไปปฏิบัติ</t>
  </si>
  <si>
    <t xml:space="preserve">ศักยภาพและศึกษาดูงาน </t>
  </si>
  <si>
    <t>คณะกรรมการศูนย์บริการและ</t>
  </si>
  <si>
    <t>ถ่ายทอดเทคโนโลยีการเกษตร</t>
  </si>
  <si>
    <t>ประจำตำบล และเกษตรกร</t>
  </si>
  <si>
    <t>และเกษตรกรในตำบล</t>
  </si>
  <si>
    <t>โครงการอบรมการจัดการ</t>
  </si>
  <si>
    <t>ศัตรูพืชที่เหมาะสม</t>
  </si>
  <si>
    <t>ศบกต.หินเหล็กไฟ และ</t>
  </si>
  <si>
    <t>เกษตรกรได้รับความรู้ในการ</t>
  </si>
  <si>
    <t>เกษตรเพิ่มขึ้นและสามารถ</t>
  </si>
  <si>
    <t>ถ่ายทอดได้</t>
  </si>
  <si>
    <t>การพังทลาย</t>
  </si>
  <si>
    <t>ของดินลดลง</t>
  </si>
  <si>
    <t>เพิ่มภาพลักษณ์ ที่งดงามของ</t>
  </si>
  <si>
    <t>อบต.หินเหล็กไฟ ทางเข้า</t>
  </si>
  <si>
    <t>ตำหนักและพื้นที่สาธารณะ</t>
  </si>
  <si>
    <t>1.ความพึงพอใจ</t>
  </si>
  <si>
    <t>2.ความสมบูรณ์</t>
  </si>
  <si>
    <t>ของงาน</t>
  </si>
  <si>
    <t>2.จำนวนผู้เข้า</t>
  </si>
  <si>
    <t>อบรมที่นำไป</t>
  </si>
  <si>
    <t>ปฏิบัติ</t>
  </si>
  <si>
    <t>โครงการตรวจสอบสภาพดิน</t>
  </si>
  <si>
    <t>ในพื้นที่การเกษตร</t>
  </si>
  <si>
    <t>เพื่อช่วยเกษตรกรในการ</t>
  </si>
  <si>
    <t>ปรับปรุงบำรุงดินได้อย่าง</t>
  </si>
  <si>
    <t>ถูกต้องเหมาะสมส่งผล</t>
  </si>
  <si>
    <t>ให้จำนวนผลผลิตเพิ่มมากขึ้น</t>
  </si>
  <si>
    <t>พื้นที่การเกษตรใน</t>
  </si>
  <si>
    <t>ประโยชน์สูงสุด</t>
  </si>
  <si>
    <t>1.จำนวนผู้</t>
  </si>
  <si>
    <t>ขอรับการบริการ</t>
  </si>
  <si>
    <t>2.ความพึงพอใจ</t>
  </si>
  <si>
    <t>เพื่อเพิ่มศักยภาพ</t>
  </si>
  <si>
    <t>การใช้ดินให้เกิด</t>
  </si>
  <si>
    <t>โครงการฝึกอบรมการใช้</t>
  </si>
  <si>
    <t>สมุนไพรเพื่อการเกษตร</t>
  </si>
  <si>
    <t>เกษตรกรสามารถใช้สมุนไพร</t>
  </si>
  <si>
    <t>ได้ถูกต้องและเหมาะสม</t>
  </si>
  <si>
    <t>โครงการรณรงค์และฝึกอบรม</t>
  </si>
  <si>
    <t>เรื่องผลกระทบของการใช้</t>
  </si>
  <si>
    <t>สารเคมีการเกษตร</t>
  </si>
  <si>
    <t>การเกษตรต่าง ๆ</t>
  </si>
  <si>
    <t>เกษตรกรได้ตระหนักถึงผล</t>
  </si>
  <si>
    <t>กระทบของสารเคมีเกษตร</t>
  </si>
  <si>
    <t>ยุทธศาสตร์ที่  5  ยุทธศาสตร์การพัฒนาด้านทรัพยากรธรรมชาติและสิ่งแวดล้อม</t>
  </si>
  <si>
    <t>มีการคัดแยกขยะนำกลับมา</t>
  </si>
  <si>
    <t>ใช้ใหม่และครัวเรือน</t>
  </si>
  <si>
    <t>มีรายได้เสริม</t>
  </si>
  <si>
    <t>ก่อสร้างร่องระบายน้ำเสีย</t>
  </si>
  <si>
    <t>เพื่อให้มีระบบการจัดการ</t>
  </si>
  <si>
    <t>น้ำเสียชุมชน</t>
  </si>
  <si>
    <t>พื้นที่ชุมชนตำบลหินเหล็กไฟ</t>
  </si>
  <si>
    <t>(งบ อบต/</t>
  </si>
  <si>
    <t>งบอุดหนุน</t>
  </si>
  <si>
    <t>มีระบบการจัดการน้ำเสีย</t>
  </si>
  <si>
    <t>ที่ถูกหลักสุขาภิบาล</t>
  </si>
  <si>
    <t>โครงการพัฒนาชุมชนต้นแบบ</t>
  </si>
  <si>
    <t>ในการบริหารจัดการและ</t>
  </si>
  <si>
    <t>เพื่อให้ชุมชนมีศักยภาพ</t>
  </si>
  <si>
    <t>ในการบริหารจัดการอนุรักษ์</t>
  </si>
  <si>
    <t>ทรัพยากรธรรมชาติและ</t>
  </si>
  <si>
    <t>พัฒนาหมู่บ้านต้นแบบ</t>
  </si>
  <si>
    <t>จำนวน 1 หมู่บ้าน พื้นที่</t>
  </si>
  <si>
    <t>มีหมู่บ้านต้นแบบในการ</t>
  </si>
  <si>
    <t>บริหารจัดการทรัพยากร</t>
  </si>
  <si>
    <t>ธรรมชาติและสิ่งแวดล้อม</t>
  </si>
  <si>
    <t>โครงการส่งเสริมความรู้ ลดใช้</t>
  </si>
  <si>
    <t>และร่วมใจประหยัดพลังงาน</t>
  </si>
  <si>
    <t>เพื่อให้กลุ่มเป้าหมายมีความรู้</t>
  </si>
  <si>
    <t>ความเข้าใจในเรื่องพลังงาน</t>
  </si>
  <si>
    <t>การใช้พลังงานอย่างคุ้มค่า</t>
  </si>
  <si>
    <t>ประชาชนพื้นที่ตำบล</t>
  </si>
  <si>
    <t>กลุ่มเป้าหมายมีความรู้</t>
  </si>
  <si>
    <t>และมีเครือข่ายประหยัด</t>
  </si>
  <si>
    <t>พลังงานในชุมชน สามารถ</t>
  </si>
  <si>
    <t>ขยายผลได้อย่างมี</t>
  </si>
  <si>
    <t>โครงการจังหวัดสะอาด</t>
  </si>
  <si>
    <t>เพื่อแก้ไขปัญหาและลดปริมาณ</t>
  </si>
  <si>
    <t>ขยะมูลฝอยในชุมชน</t>
  </si>
  <si>
    <t>มีการใช้ประโยชน์จาก</t>
  </si>
  <si>
    <t>เศษอาหารและขยะสด</t>
  </si>
  <si>
    <t>โครงการทำน้ำหมักชีวภาพ</t>
  </si>
  <si>
    <t>จากเศษอาหารในครัวเรือน</t>
  </si>
  <si>
    <t>และสถานประกอบการ</t>
  </si>
  <si>
    <t>เพื่อส่งเสริมการลดปริมาณ</t>
  </si>
  <si>
    <t>ขยะประเภทเศษอาหาร</t>
  </si>
  <si>
    <t>การบริหารจัดการขยะ</t>
  </si>
  <si>
    <t>มูลฝอยเป็นไปด้วยความ</t>
  </si>
  <si>
    <t>เรียบร้อย</t>
  </si>
  <si>
    <t>เผยแพร่</t>
  </si>
  <si>
    <t>มีศักยภาพ</t>
  </si>
  <si>
    <t>แผนงานรักษาความสงบภายใน</t>
  </si>
  <si>
    <t>โครงการจัดฝึกอบรม อปพร.</t>
  </si>
  <si>
    <t>เพื่อเพิ่มจำนวน อปพร.ในการ</t>
  </si>
  <si>
    <t xml:space="preserve">มีจำนวน อปพร.เพิ่มขึ้น </t>
  </si>
  <si>
    <t xml:space="preserve"> รุ่นที่ 3</t>
  </si>
  <si>
    <t>ปฏิบัติหน้าที่อันเป็นประโยชน์</t>
  </si>
  <si>
    <t>ปีละ 50 นาย</t>
  </si>
  <si>
    <t>แก่องค์กรและส่วนรวม</t>
  </si>
  <si>
    <t xml:space="preserve"> รุ่นที่ 4</t>
  </si>
  <si>
    <t xml:space="preserve"> รุ่นที่ 5</t>
  </si>
  <si>
    <t xml:space="preserve"> รุ่นที่ 6</t>
  </si>
  <si>
    <t>โครงการทบทวน อปพร.</t>
  </si>
  <si>
    <t>เพื่อฝึกทบทวนเพิ่มเติมความรู้</t>
  </si>
  <si>
    <t>ฝึกทบทวนความรู้ให้แก่ อปพร.</t>
  </si>
  <si>
    <t>ให้แก่ เจ้หน้าที่ อปพร.</t>
  </si>
  <si>
    <t>อปพร. มีความรู้เพิ่มเติม</t>
  </si>
  <si>
    <t>สามารถนำไปประยุกต์ใช้</t>
  </si>
  <si>
    <t>โครงการฝึกอบรม อปพร.</t>
  </si>
  <si>
    <t>เพื่อให้ อปพร.รู้วิธีกู้ระเบิดเพื่อ</t>
  </si>
  <si>
    <t>จำนวน 100 คน</t>
  </si>
  <si>
    <t xml:space="preserve">หลักสูตร EOD </t>
  </si>
  <si>
    <t>ช่วยเหลือประชาชนในพื้นที่</t>
  </si>
  <si>
    <t>ประชาชนได้รับการช่วยเหลือ</t>
  </si>
  <si>
    <t>อย่างถูกวิธีเมื่อเกิดเหตุ</t>
  </si>
  <si>
    <t>โครงการฝึกอบรมการใช้วิทยุ</t>
  </si>
  <si>
    <t>เพื่อการติดต่อสื่อสารแจ้งข่าว</t>
  </si>
  <si>
    <t>จำนวน  50 คน</t>
  </si>
  <si>
    <t>สื่อสาร</t>
  </si>
  <si>
    <t>เป็นไปอย่างมีประสิทธิภาพ</t>
  </si>
  <si>
    <t>หลักสูตร กู้ชีพ กู้ภัย</t>
  </si>
  <si>
    <t>อปพร.มีความรู้ ความเข้าใจ</t>
  </si>
  <si>
    <t>ในการขนย้ายผู้ป่วยฉุกเฉิน</t>
  </si>
  <si>
    <t>และประเมินสถานการณ์</t>
  </si>
  <si>
    <t>ผู้ประสบเหตุเบื้องต้นได้</t>
  </si>
  <si>
    <t>เพื่อให้ความรู้ความเข้าใจ</t>
  </si>
  <si>
    <t>และประเมินสถานการ</t>
  </si>
  <si>
    <t>ผู้ประสบเหตุเบื้องต้น</t>
  </si>
  <si>
    <t>เพื่อความเป็นระเบียบเรียบร้อย</t>
  </si>
  <si>
    <t>สำนักงานใหม่</t>
  </si>
  <si>
    <t>แผนงานการศาสนาและนันทนาการ</t>
  </si>
  <si>
    <t>แบบ ผ 01</t>
  </si>
  <si>
    <t>ที่รับผิดชอบหลัก</t>
  </si>
  <si>
    <t xml:space="preserve">                    รายละเอียดโครงการพัฒนา</t>
  </si>
  <si>
    <t>สำหรับการปฏิบัติงาน</t>
  </si>
  <si>
    <t>แผนงานเคหะและชุมชน</t>
  </si>
  <si>
    <t>แบบ ผ 03</t>
  </si>
  <si>
    <t>หัวหิน</t>
  </si>
  <si>
    <t>108000</t>
  </si>
  <si>
    <t>20000</t>
  </si>
  <si>
    <t>แผนงานการเกษตร</t>
  </si>
  <si>
    <t>108,000</t>
  </si>
  <si>
    <t>เพื่อพัฒนาศักยภาพและ</t>
  </si>
  <si>
    <t>40,000</t>
  </si>
  <si>
    <t>15000</t>
  </si>
  <si>
    <t>มีผู้เข้าร่วม</t>
  </si>
  <si>
    <t>เพื่อบำรุงรักษาและซ่อมแซม ครุภัณฑ์ให้ใช้งานได้อย่างมี</t>
  </si>
  <si>
    <t>งานได้ปกติ(รายจ่ายเพื่อให้</t>
  </si>
  <si>
    <t>80,000</t>
  </si>
  <si>
    <t>มีวัสดุอุปกรณ์ที่เพียงพอสำหรับปฏิบัติงาน</t>
  </si>
  <si>
    <t>บริการประชาชน</t>
  </si>
  <si>
    <t>สำนักงานหรือต่อเติม</t>
  </si>
  <si>
    <t>ส่วนกลางกองสาธารณะสุขและ</t>
  </si>
  <si>
    <t>ด้านเคหะและชุมชน</t>
  </si>
  <si>
    <t>เพื่อใช้เติมยานพาหนะและขนส่ง</t>
  </si>
  <si>
    <t>ความดูแลของกองสาธารณสุขฯ</t>
  </si>
  <si>
    <t>รวมถึงครุภัณฑ์ อุปกรณ์ต่าง ๆใน</t>
  </si>
  <si>
    <t>สำหรับเติมยานพาหนะและ</t>
  </si>
  <si>
    <t>ขนส่งรวมถึงครุภัณฑ์ อุปกรณ์</t>
  </si>
  <si>
    <t>ต่าง ๆ ในความดูแลของ</t>
  </si>
  <si>
    <t>ยานพาหนะและอุปกรณ์</t>
  </si>
  <si>
    <t>เครื่องมือเครื่องใช้ต่าง ๆ</t>
  </si>
  <si>
    <t>มีความพร้อมในการให้</t>
  </si>
  <si>
    <t>เพื่อจัดซื้อวัสดุอุปกรณ์ต่าง ๆ  ที่ไม่เข้าลักษณะและประเภทตามระเบียบวิธีงบประมาณ  เช่น ถังขยะ</t>
  </si>
  <si>
    <t>จัดซื้อวัสดุอุปกรณ์ต่าง ๆ  ที่ไม่เข้าลักษณะและประเภทวิธีงบประมาณ  สำหรับให้บริการประชาชน</t>
  </si>
  <si>
    <t>ตามระเบียบวิธีงบประมาณ</t>
  </si>
  <si>
    <t>เพื่อใช้ในงานราชการของกองสาธารณสุขและสิ่งแวดล้อมในการปรับปรุงสภาพแวดล้อมสถานที่ทำงาน</t>
  </si>
  <si>
    <t>จัดซื้อวัสดุการเกษตร  เพื่อใช้งานกองสาธารณสุขและสิ่งแวดล้อม</t>
  </si>
  <si>
    <t>ในการปรับปรุงสภาพแวดล้อม</t>
  </si>
  <si>
    <t>สภาพแวดล้อมสวยงาม</t>
  </si>
  <si>
    <t>สถานที่ทำงานน่าอยู่</t>
  </si>
  <si>
    <t>จัดซื้อวัสดุเครื่องแต่งกายสำหรับ พนักงานจ้าง</t>
  </si>
  <si>
    <t>พนักงานจ้างมีความ</t>
  </si>
  <si>
    <t>ปลอดภัยในการ</t>
  </si>
  <si>
    <t>ปฏิบัติงานให้บริการ</t>
  </si>
  <si>
    <t>บำรุงรักษาและซ่อมแซมครุภัณฑ์เพื่อให้สามารถใช้งานได้ตามปกติ (รายจ่ายเพื่อให้สามารถใช้งานได้ปกติที่มีวงเงินเกินกว่า 5,000 บาท)</t>
  </si>
  <si>
    <t>เพื่อบำรุงรักษาและซ่อมแซม ครุภัณฑ์ให้ใช้งานได้อย่างมีประสิทธิภาพ</t>
  </si>
  <si>
    <t>บำรุงรักษาและซ่อมแซมครุภัณฑ์ต่างที่ชำรุดเสียหายและเสื่อมสภาพจากการใช้งาน ได้แก่ รถยนต์เก็บขยะ ฯลฯ และอื่น ๆ ที่จำเป็นเกี่ยวข้อง</t>
  </si>
  <si>
    <t xml:space="preserve">ได้ปกติที่มีวงเงินเกินกว่า </t>
  </si>
  <si>
    <t>5,000 บาท)</t>
  </si>
  <si>
    <t>ได้รับการบำรุงซ่อมแซม</t>
  </si>
  <si>
    <t>มีที่จอดรถสำหรับรถบรรทุกขยะ</t>
  </si>
  <si>
    <t>มูลฝอย</t>
  </si>
  <si>
    <t>ภายในบริเวณ อบต.</t>
  </si>
  <si>
    <t>ระบบลูกข่ายของเสียงไร้สาย</t>
  </si>
  <si>
    <t>ประชาชนได้รับความสะดวก</t>
  </si>
  <si>
    <t>ก่อสร้างท่อระบายน้ำ</t>
  </si>
  <si>
    <t>บริเวณศาลาอเนกประสงค์</t>
  </si>
  <si>
    <t>ยาว 15 ม.</t>
  </si>
  <si>
    <t xml:space="preserve">ขยายเขตไฟฟ้า  ซ.ไปดี-มาดี  </t>
  </si>
  <si>
    <t>ระยะทาง 500   ม.</t>
  </si>
  <si>
    <t>Ø  4 นิ้ว</t>
  </si>
  <si>
    <t>ซ.ตาลเดี่ยวบนพัฒนา  ม.7</t>
  </si>
  <si>
    <t>ยาว 400  ม. Ø  4 นิ้ว</t>
  </si>
  <si>
    <t>ขยายเขตไฟฟ้า  ซ.บุญทวี 2</t>
  </si>
  <si>
    <t xml:space="preserve"> (ต่อจากโครงการเดิม ) ม.8</t>
  </si>
  <si>
    <t>ซ.พวงพยอม  ม.10</t>
  </si>
  <si>
    <t xml:space="preserve"> ( รอบหมู่บ้าน)  ม.10 </t>
  </si>
  <si>
    <t>แบบ ผ 02</t>
  </si>
  <si>
    <t xml:space="preserve">                               รายละเอียดโครงการพัฒนา</t>
  </si>
  <si>
    <t>เพื่อให้ประชาชนใน</t>
  </si>
  <si>
    <t>หมู่บ้านได้มีไฟฟ้า</t>
  </si>
  <si>
    <t>ใช้ในครัวเรือนอย่าง</t>
  </si>
  <si>
    <t xml:space="preserve">ซ.หนองตาแววจนสุดซอย  </t>
  </si>
  <si>
    <t>แผนงานการพาณิชย์</t>
  </si>
  <si>
    <t>ประชาชนได้ใช้น้ำเพื่อ</t>
  </si>
  <si>
    <t>อุปโภคและบริโภค</t>
  </si>
  <si>
    <t>ในชีวิตประจำวัน</t>
  </si>
  <si>
    <t xml:space="preserve">ภูมิภาค ซ.แจ่มใสพัฒนา </t>
  </si>
  <si>
    <t xml:space="preserve"> ม.7</t>
  </si>
  <si>
    <t>การประปา</t>
  </si>
  <si>
    <t>ส่วนภูมิภาค</t>
  </si>
  <si>
    <t>สาขาปราณบุรี</t>
  </si>
  <si>
    <t>การไฟฟ้า</t>
  </si>
  <si>
    <t>อำเภอหัวหิน</t>
  </si>
  <si>
    <t>(ผลผลิตของครุภัณฑ์)</t>
  </si>
  <si>
    <t>ติดตั้งเสียงตามสาย</t>
  </si>
  <si>
    <t>ภายในหมู่บ้าน  ม.2</t>
  </si>
  <si>
    <t>ม.4</t>
  </si>
  <si>
    <t>ติดตั้งเครื่องเสียงพร้อม</t>
  </si>
  <si>
    <t>ลำโพงเสียงตามสาย</t>
  </si>
  <si>
    <t>(1) ลำโพงฮอร์น ขนาด 15 นิ้ว</t>
  </si>
  <si>
    <t>2 ลำโพง 1 ชุด</t>
  </si>
  <si>
    <t>ภายในหมู่บ้าน   ม.9</t>
  </si>
  <si>
    <t>ครุภัณฑ์สำรวจ</t>
  </si>
  <si>
    <t>ขยายเขตไฟฟ้าบริเวณ</t>
  </si>
  <si>
    <t>เพื่อมีไฟฟ้าส่องสว่าง</t>
  </si>
  <si>
    <t>สำนักงานใหม่ ม.12</t>
  </si>
  <si>
    <t>มีไฟฟ้าส่องสว่าง</t>
  </si>
  <si>
    <t>ได้รับการ</t>
  </si>
  <si>
    <t>ช่วยเหลือ</t>
  </si>
  <si>
    <t>ร้อยละ 60</t>
  </si>
  <si>
    <t>เข้าร่วมกิจกรรม</t>
  </si>
  <si>
    <t>ร้อยละ80</t>
  </si>
  <si>
    <t>มีรายได้เพิ่มขึ้น</t>
  </si>
  <si>
    <t xml:space="preserve">ร้อยละ 80 </t>
  </si>
  <si>
    <t>มีความรู้เรื่อง</t>
  </si>
  <si>
    <t xml:space="preserve"> แผนงานการศึกษา</t>
  </si>
  <si>
    <t>นักเรียน</t>
  </si>
  <si>
    <t>เป็นอยู่ดีขึ้น</t>
  </si>
  <si>
    <t>ได้รับข้อมูล</t>
  </si>
  <si>
    <t>ข่าวสาร</t>
  </si>
  <si>
    <t>แผนงานการรักษาความสงบภายใน</t>
  </si>
  <si>
    <t>รายการครุภัณฑ์</t>
  </si>
  <si>
    <t>ประเภทครุภัณฑ์</t>
  </si>
  <si>
    <t xml:space="preserve">              บัญชีครุภัณฑ์</t>
  </si>
  <si>
    <t>ติดตั้งหอกระจายข่าว</t>
  </si>
  <si>
    <t>เกษตร</t>
  </si>
  <si>
    <t>มีถนนสำหรับ</t>
  </si>
  <si>
    <t>คมนาคมที่</t>
  </si>
  <si>
    <t>สะดวกร้อยละ</t>
  </si>
  <si>
    <t>80 ขึ้นไป</t>
  </si>
  <si>
    <t>มีที่ระบายน้ำทิ้งทำให้น้ำ</t>
  </si>
  <si>
    <t>สะดวกในการทำกิจกรรม</t>
  </si>
  <si>
    <t>มีน้ำประปา</t>
  </si>
  <si>
    <t>กว้าง  4 ม. ยาว  450  ม.</t>
  </si>
  <si>
    <t>ใช้ร้อยละ90</t>
  </si>
  <si>
    <t>ขึ้นไป</t>
  </si>
  <si>
    <t>ร้อยละ90</t>
  </si>
  <si>
    <t>เพิ่มขึ้นร้อยละ5</t>
  </si>
  <si>
    <t>มีไฟฟ้า</t>
  </si>
  <si>
    <t>มีไฟฟ้าใช้</t>
  </si>
  <si>
    <t>สาขาปราณ</t>
  </si>
  <si>
    <t>บุรี</t>
  </si>
  <si>
    <t>ประชาชนได้รับข้อมูล</t>
  </si>
  <si>
    <t>มีรายได้</t>
  </si>
  <si>
    <t>ร้อยละ5</t>
  </si>
  <si>
    <t>พืชผักการเลี้ยงสัตว์การ</t>
  </si>
  <si>
    <t xml:space="preserve">ประกอบอาชีพการเกษตร </t>
  </si>
  <si>
    <t>ประชาชนสามารถนำ</t>
  </si>
  <si>
    <t>ความรู้ที่ได้จากแปลงสาธิต</t>
  </si>
  <si>
    <t>ไปใช้ได้จริงในการดำเนิน</t>
  </si>
  <si>
    <t>ชีวิต</t>
  </si>
  <si>
    <t>เกษตรกรในตำบลได้มี</t>
  </si>
  <si>
    <t>โอกาสประกอบอาชีพ</t>
  </si>
  <si>
    <t>การเกษตรอื่นๆนอกเหนือ</t>
  </si>
  <si>
    <t>จากการทำไร่สับปะรด</t>
  </si>
  <si>
    <t>การจัดการพื้นที่แปลงสาธิตฯ</t>
  </si>
  <si>
    <t xml:space="preserve">ฐานสูง 10 เมตร ขนาด2 ถังคู่ </t>
  </si>
  <si>
    <t>และเป็นแผนที่แสดงที่ตั้ง</t>
  </si>
  <si>
    <t>ของกลุ่มอาชีพการเกษตร</t>
  </si>
  <si>
    <t xml:space="preserve">การเกษตร </t>
  </si>
  <si>
    <t>ประชาสัมพันธ์ความรู้ด้าน</t>
  </si>
  <si>
    <t>การเกษตรและกลุ่มอาชีพ</t>
  </si>
  <si>
    <t>มีความรู้ด้าน</t>
  </si>
  <si>
    <t>ขยายพันธ์พืช</t>
  </si>
  <si>
    <t>ได้ร้อยละ 80</t>
  </si>
  <si>
    <t>แผนงานสร้างความเข้มแข็งของชุมชน</t>
  </si>
  <si>
    <t>ก่อสร้างอาคารจอดรถ</t>
  </si>
  <si>
    <t>เพื่อปรับปรุงภูมิทัศน์ภายในพื้นที่ตั้ง</t>
  </si>
  <si>
    <t>อบต.หินเหล็กไฟ และบริเวณทาง</t>
  </si>
  <si>
    <t>เสด็จเข้าตำหนักฤดีวนาลัยรวมทั้ง</t>
  </si>
  <si>
    <t>พื้นที่ อบต.หินเหล็กไฟ</t>
  </si>
  <si>
    <t>ใช้พลังงาน</t>
  </si>
  <si>
    <t>ลดลงร้อยละ 5</t>
  </si>
  <si>
    <t>ปริมาณขยะ</t>
  </si>
  <si>
    <t>ลดลงร้อยละ 60</t>
  </si>
  <si>
    <t>มีแหล่งน้ำที่</t>
  </si>
  <si>
    <t>สะอาดเพิ่มขึ้น</t>
  </si>
  <si>
    <t>การติดต่อสื่อสารแจ้งข่าว</t>
  </si>
  <si>
    <t>ไม่เน่าเสียส่งกลิ่นเหม็น</t>
  </si>
  <si>
    <t>รบกวนเวลาทำกิจกรรม</t>
  </si>
  <si>
    <t>สามารถใช้งานได้ตามปกติที่มี</t>
  </si>
  <si>
    <t>วงเงินไม่เกิน 5,000 บาท)</t>
  </si>
  <si>
    <t>และเครือข่ายประหยัด</t>
  </si>
  <si>
    <t>พลังงาน</t>
  </si>
  <si>
    <t>จัดการสิ่งแวดล้อมของ</t>
  </si>
  <si>
    <t xml:space="preserve">ชุมชน  </t>
  </si>
  <si>
    <t>มีระบบการ</t>
  </si>
  <si>
    <t>จัดการน้ำเสีย</t>
  </si>
  <si>
    <t>ขยะมูลฝอยลดลง</t>
  </si>
  <si>
    <t>ร้อยละ50 ขึ้นไป</t>
  </si>
  <si>
    <t>น้ำเสียลดลง</t>
  </si>
  <si>
    <t>ร้อยละ50ขึ้นไป</t>
  </si>
  <si>
    <t>กิจกรรมเพิ่มขึ้น</t>
  </si>
  <si>
    <t>ร้อยละ 20</t>
  </si>
  <si>
    <t>อุบัติเหตุ</t>
  </si>
  <si>
    <t>ลดลงร้อยละ</t>
  </si>
  <si>
    <t>อัคคีภัยร้อยละ</t>
  </si>
  <si>
    <t>ปี 2562</t>
  </si>
  <si>
    <t>ปี  2563</t>
  </si>
  <si>
    <t>ปี  2564</t>
  </si>
  <si>
    <t>รวม  4 ปี</t>
  </si>
  <si>
    <t> แผนงานบริหารงานทั่วไป</t>
  </si>
  <si>
    <t> แผนงานสร้างความเข้มแข็งของชุมชน</t>
  </si>
  <si>
    <t>บริหารงานทั่วไป</t>
  </si>
  <si>
    <t>ยท1</t>
  </si>
  <si>
    <t>แผนงานชุมชนเข้มแข็ง</t>
  </si>
  <si>
    <t>แผนงานการศึกษา ยท 1</t>
  </si>
  <si>
    <t> แผนงานการศึกษา</t>
  </si>
  <si>
    <t>วัฒนธรรมและนันทนาการ</t>
  </si>
  <si>
    <t>ยท 1</t>
  </si>
  <si>
    <t>แผนงานสังคมสงเคราะห์ ยท 1</t>
  </si>
  <si>
    <t>งบกลาง</t>
  </si>
  <si>
    <t> แผนงานการเกษตร</t>
  </si>
  <si>
    <t xml:space="preserve"> และแปรรูปสัปปะรด มะพร้าว และสินค้าเกษตรสู่ตลาดโลก</t>
  </si>
  <si>
    <t>ยุทธศาสตร์จังหวัดที่ 2 เพิ่มขีดความสามารถในการแข่งขันในด้านการผลิต</t>
  </si>
  <si>
    <t> แผนงานอุตสาหกรรมและการโยธา</t>
  </si>
  <si>
    <t>เกษตรกรในตำบลหินเหล็กไฟ</t>
  </si>
  <si>
    <t>ทำการเกษตรแก่เกษตรกร</t>
  </si>
  <si>
    <t>บทบาทของคณะกรรมการศูนย์ฯ</t>
  </si>
  <si>
    <t>เพื่อพัฒนาเกษตรกรให้</t>
  </si>
  <si>
    <t>สามารถใช้สมุนไพรเพื่อ</t>
  </si>
  <si>
    <t>การเกษตรได้อย่างถูกต้อง</t>
  </si>
  <si>
    <t>เพื่อให้เกษตรกรได้ตระหนัก</t>
  </si>
  <si>
    <t>ถึงผลเสียของการใช้สารเคมี</t>
  </si>
  <si>
    <t>ยท 2</t>
  </si>
  <si>
    <t>ยุทธศาสตร์การพัฒนาของ อปท.ในเขตจังหวัดที่ 6 พัฒนาเส้นทางคมนาคมแหล่งน้ำ</t>
  </si>
  <si>
    <t>และสาธารณูปโภค</t>
  </si>
  <si>
    <t> แผนงานเคหะและชุมชน</t>
  </si>
  <si>
    <t>2,500,000</t>
  </si>
  <si>
    <t>ยุทธศาสตร์จังหวัดที่ 4 เสริมสร้างระบบสนับสนุนการบริหารเศรษฐกิจ และนานาชาติ</t>
  </si>
  <si>
    <t>การค้า การลงทุนที่สร้างสรรค์เข้าสู่ประชาคมอาเซียน</t>
  </si>
  <si>
    <t>ยุทธศาสตร์การพัฒนาของ อปท.ในเขตจังหวัดที่ 5 พัฒนาระบบบริหารงานให้มีความ</t>
  </si>
  <si>
    <t>เป็นเลิศ</t>
  </si>
  <si>
    <t>บริหารงานทั่วไป  ยท 4</t>
  </si>
  <si>
    <t>รักษาความสงบภายใน</t>
  </si>
  <si>
    <t>บริหารงานคลัง  ยท 4</t>
  </si>
  <si>
    <t>อุตสาหกรรมและการโยธา ยท .4</t>
  </si>
  <si>
    <t>แผนงานการเกษตร ยท 4</t>
  </si>
  <si>
    <t>โครงการจ้างเหมาบริการกำจัดขยะมูลฝอยและสิ่ง</t>
  </si>
  <si>
    <t>ปฏิกูล</t>
  </si>
  <si>
    <t>งานอุตสาหกรรมการโยธา ยท 2</t>
  </si>
  <si>
    <t>ยท 3</t>
  </si>
  <si>
    <t>เคหะและชุมชน</t>
  </si>
  <si>
    <t>ผ02</t>
  </si>
  <si>
    <t>แผนงานการพานิชย์  ยท 3</t>
  </si>
  <si>
    <t>แผนงานสังคมสงเคราะห์ ยท 4</t>
  </si>
  <si>
    <t>แผนงานสร้างความเข้มแข็ง</t>
  </si>
  <si>
    <t>ยท 5</t>
  </si>
  <si>
    <t>เคหะชุมชน ยท 5</t>
  </si>
  <si>
    <t> แผนงานสาธารณสุข</t>
  </si>
  <si>
    <t>แผนงานสาธารณสุข  ยท 4</t>
  </si>
  <si>
    <t>แผนงานเคหะชุมชน ยท.4</t>
  </si>
  <si>
    <t>แผนงานป้องกัน ยท.6</t>
  </si>
  <si>
    <t>แผนงานอุตสาหกรรม ยท3</t>
  </si>
  <si>
    <t xml:space="preserve">                    แผนพัฒนาท้องถิ่นสี่ปี (พ.ศ.2561-2564)</t>
  </si>
  <si>
    <t xml:space="preserve">               รายละเอียดโครงการพัฒนา</t>
  </si>
  <si>
    <t>บริหาร ยท4</t>
  </si>
  <si>
    <t>หน้า ๑๕๓</t>
  </si>
  <si>
    <t>หน้า ๑๕๔</t>
  </si>
  <si>
    <t>หน้า ๑๕๕</t>
  </si>
  <si>
    <t>หน้า ๑๕๖</t>
  </si>
  <si>
    <t>หน้า ๑๕๗</t>
  </si>
  <si>
    <t>หน้า ๑๕๘</t>
  </si>
  <si>
    <t>หน้า ๑๕๙</t>
  </si>
  <si>
    <t>หน้า 271</t>
  </si>
  <si>
    <t>หน้า 272</t>
  </si>
  <si>
    <t>หน้า 273</t>
  </si>
  <si>
    <t>หน้า 274</t>
  </si>
  <si>
    <t>หน้า 275</t>
  </si>
  <si>
    <t>หน้า 276</t>
  </si>
  <si>
    <t>หน้า 277</t>
  </si>
  <si>
    <t>หน้า 278</t>
  </si>
  <si>
    <t>หน้า 279</t>
  </si>
  <si>
    <t>หน้า 280</t>
  </si>
  <si>
    <t>หน้า 281</t>
  </si>
  <si>
    <t>หน้า 282</t>
  </si>
  <si>
    <t>หน้า 283</t>
  </si>
  <si>
    <t>หน้า 284</t>
  </si>
  <si>
    <t>หน้า 285</t>
  </si>
  <si>
    <t>หน้า 286</t>
  </si>
  <si>
    <t>หน้า 287</t>
  </si>
  <si>
    <t>หน้า 288</t>
  </si>
  <si>
    <t>หน้า 290</t>
  </si>
  <si>
    <t>หน้า 291</t>
  </si>
  <si>
    <t>หน้า 292</t>
  </si>
  <si>
    <t>หน้า 293</t>
  </si>
  <si>
    <t>หน้า 294</t>
  </si>
  <si>
    <t>หน้า 295</t>
  </si>
  <si>
    <t>หน้า 296</t>
  </si>
  <si>
    <t>หน้า 297</t>
  </si>
  <si>
    <t>หน้า 298</t>
  </si>
  <si>
    <t>หน้า 299</t>
  </si>
  <si>
    <t>หน้า 300</t>
  </si>
  <si>
    <t>หน้า 301</t>
  </si>
  <si>
    <t>หน้า 302</t>
  </si>
  <si>
    <t>หน้า 303</t>
  </si>
  <si>
    <t>หน้า 304</t>
  </si>
  <si>
    <t>หน้า 305</t>
  </si>
  <si>
    <t>หน้า 306</t>
  </si>
  <si>
    <t>แบบ ผ 07</t>
  </si>
  <si>
    <t>แบบ ผ 05</t>
  </si>
  <si>
    <t>สำหรับประสานโครงการพัฒนาจังหวัด</t>
  </si>
  <si>
    <t xml:space="preserve">                                        รายละเอียดโครงการพัฒนา</t>
  </si>
  <si>
    <t>สำหรับโครงการพัฒนาที่องค์กรปกครองส่วนท้องถิ่นดำเนินการโดยไม่ใช้งบประมาณ</t>
  </si>
  <si>
    <t>(กองสาธารณสุขฯ)</t>
  </si>
  <si>
    <t xml:space="preserve">                    แผนพัฒนาท้องถิ่นสี่ปี (พ.ศ.2561-2564)เพิ่มเติมครั้งที่ 1</t>
  </si>
  <si>
    <t>โครงการส่งเสริมอาชีพระยะสั้น</t>
  </si>
  <si>
    <t>หลักสูตร การประดิษฐ์ดอกไม้</t>
  </si>
  <si>
    <t>จันทน์</t>
  </si>
  <si>
    <t>เพื่อส่งเสริมอาชีพให้กับ</t>
  </si>
  <si>
    <t>ประชาชนทั่วไปใน</t>
  </si>
  <si>
    <t>หินเหล็กไฟมีอาชีพเสริม</t>
  </si>
  <si>
    <t>เพิ่มรายได้</t>
  </si>
  <si>
    <t>โครงการส่งเสริมอาชีพ</t>
  </si>
  <si>
    <t>การทำของใช้จากขยะรีไซเคิล</t>
  </si>
  <si>
    <t>แผนพัฒนาท้องถิ่นสี่ปี( พ.ศ.2561-2564)เพิ่มเติมครั้งที่ 1</t>
  </si>
  <si>
    <t>ขยายเขตไฟฟ้าแรงต่ำ</t>
  </si>
  <si>
    <t xml:space="preserve"> ซอยเลียบบายพาส</t>
  </si>
  <si>
    <t>ซอย 12 ถึงหน้าวัดหนองคร้า</t>
  </si>
  <si>
    <t>จัดซื้อเทปวัดระยะไฟเบอร์</t>
  </si>
  <si>
    <t>แผนพัฒนาท้องถิ่นสี่ปี (พ.ศ.2561-2564)เพิ่มเติมครั้งที่ 1</t>
  </si>
  <si>
    <t>เพื่อใช้วัดระยะทางในงาน</t>
  </si>
  <si>
    <t>สำรวจถนน</t>
  </si>
  <si>
    <t>เพื่อให้เพียงพอกับจำนวนเด็กเล็ก</t>
  </si>
  <si>
    <t>จำนวน 2 ห้องเรียน</t>
  </si>
  <si>
    <t>การให้บริการ</t>
  </si>
  <si>
    <t>เด็กเล็กมีห้องเรียนเพียงพอต่อ</t>
  </si>
  <si>
    <t>การจัดการเรียนการสอน</t>
  </si>
  <si>
    <t>ในศูนย์พัฒนาเด็กเล็กอนุบาล</t>
  </si>
  <si>
    <t>เพื่อจ่ายเป็นค่าจัดซื้อวัสดุ</t>
  </si>
  <si>
    <t>เกี่ยวกับไฟฟ้าและวิทยุ</t>
  </si>
  <si>
    <t>จัดซื้ออุปกรณ์เกี่ยวกับไฟฟ้า</t>
  </si>
  <si>
    <t>ศูนย์พัฒนาเด็กเล็กมีวัสดุ</t>
  </si>
  <si>
    <t>การไฟฟ้าไว้ใช้ในราชการ</t>
  </si>
  <si>
    <t>แบบ ผ 06</t>
  </si>
  <si>
    <t>โครงการฝึกอบรมปรับปรุง</t>
  </si>
  <si>
    <t>สาธารณสุขและสิ่งแวดล้อม</t>
  </si>
  <si>
    <t>เพื่อให้ผู้เกี่ยวข้องมีความรู้</t>
  </si>
  <si>
    <t>ความเข้าใจและมีการปรับปรุง</t>
  </si>
  <si>
    <t>แก้ไขข้อบัญญัติให้เหมาะสม</t>
  </si>
  <si>
    <t>กับสภาวะการณ์ปัจจุบัน</t>
  </si>
  <si>
    <t>60,000</t>
  </si>
  <si>
    <t xml:space="preserve">ผู้เกี่ยวข้องมีความรู้ </t>
  </si>
  <si>
    <t>ความเข้าใจและมีการ</t>
  </si>
  <si>
    <t>ปรับปรุงแก้ไขข้อบัญญัติ</t>
  </si>
  <si>
    <t>ให้เหมาะสมกับ</t>
  </si>
  <si>
    <t>สภาวะการณ์ปัจจุบัน</t>
  </si>
  <si>
    <t>แผนงานบริหารงานทั่วไป</t>
  </si>
  <si>
    <t xml:space="preserve">                    แผนพัฒนาท้องถิ่นสี่ปี (พ.ศ.2561-2564) เพิ่มเติมครั้งที่ 1</t>
  </si>
  <si>
    <t>โครงการพัฒนาคุณภาพชีวิต</t>
  </si>
  <si>
    <t>บุคคลากรขององค์การบริหาร</t>
  </si>
  <si>
    <t>ส่วนตำบลหินเหล็กไฟ</t>
  </si>
  <si>
    <t>เพื่อการพัฒนาบุคคลากร</t>
  </si>
  <si>
    <t>ให้สามารถดำเนินชีวิตและ</t>
  </si>
  <si>
    <t>สามารถปฏิบัติงานได้อย่างมี</t>
  </si>
  <si>
    <t>ผู้บริหาร พนักงานส่วนตำบล</t>
  </si>
  <si>
    <t>และพนักงานจ้าง</t>
  </si>
  <si>
    <t>บุคคลากรสามารถดำเนิน</t>
  </si>
  <si>
    <t>ชีวิตและสามารถปฏิบัติงาน</t>
  </si>
  <si>
    <t>โครงการพัฒนาศักยภาพ</t>
  </si>
  <si>
    <t>เพื่อเป็นการพัฒนาประสิทธิภาพในการ</t>
  </si>
  <si>
    <t>ทำงานของผู้บริหาร</t>
  </si>
  <si>
    <t xml:space="preserve">พนักงานส่วนตำบล </t>
  </si>
  <si>
    <t>พนักงานจ้าง</t>
  </si>
  <si>
    <t>ผู้บริหาร พนักงาน</t>
  </si>
  <si>
    <t>ส่วนตำบลและ</t>
  </si>
  <si>
    <t>สามารถปฏิบัติงาน</t>
  </si>
  <si>
    <t>โครงการเสริมสร้างความ</t>
  </si>
  <si>
    <t>สัมพันธ์ในองค์กรขององค์การบริหารส่วนตำบลหินเหล็กไฟ</t>
  </si>
  <si>
    <t xml:space="preserve">เพื่อสร้างความสัมพันธ์ </t>
  </si>
  <si>
    <t>ความสามัคคีของผู้บริหาร    พนักงานส่วนตำบล</t>
  </si>
  <si>
    <t>และพนักงานจ้างในการอยู่</t>
  </si>
  <si>
    <t>อยู่ร่วมกันอย่างมีความสุข</t>
  </si>
  <si>
    <t>ผู้บริหาร พนักงานส่วนตำบล และพนักงานจ้าง</t>
  </si>
  <si>
    <t>ม.15</t>
  </si>
  <si>
    <t>ก่อสร้างถนน คสล. ซ.เจริญ</t>
  </si>
  <si>
    <t>ก่อสร้างถนนลูกรัง ซ.เต็มเปี่ยม</t>
  </si>
  <si>
    <t>ม.1</t>
  </si>
  <si>
    <t>ก่อสร้างถนนลูกรัง</t>
  </si>
  <si>
    <t>ผู้บริหาร สมาชิกสภาองค์การ</t>
  </si>
  <si>
    <t>บริหารส่วนตำบล ผู้นำชุมชน</t>
  </si>
  <si>
    <t>และบุคลากรองค์การบริหาร</t>
  </si>
  <si>
    <t>ศักยภาพในการทำงานของ</t>
  </si>
  <si>
    <t>พนักงานส่วนตำลและพนักงาน</t>
  </si>
  <si>
    <t>จ้าง</t>
  </si>
  <si>
    <t>จ้าง มีประสิทธิภาพในการ</t>
  </si>
  <si>
    <t>ปฏิบัติงานเพิ่มมากขึ้น</t>
  </si>
  <si>
    <t xml:space="preserve"> </t>
  </si>
  <si>
    <t>เพื่อกำจัดขยะชีวภาพให้ลดลง</t>
  </si>
  <si>
    <t>ขยะชีวภาพมีจำนวน</t>
  </si>
  <si>
    <t>จำนวนขยะ</t>
  </si>
  <si>
    <t>ชีวภาพมีจำนวน</t>
  </si>
  <si>
    <t>ลดลงพร้อมทั้งมีรายได้</t>
  </si>
  <si>
    <t>จัดซื้อตู้เก็บเอกสาร</t>
  </si>
  <si>
    <t>เพื่อเก็บเอกสารราชการ</t>
  </si>
  <si>
    <t>ต่าง ๆ</t>
  </si>
  <si>
    <t>โครงการดัดแปลงต่อเติมอาคาร</t>
  </si>
  <si>
    <t>สำนักงานกองส่งเสริม</t>
  </si>
  <si>
    <t>เพื่อเพิ่มพื้นที่ในการปฏิบัติงาน</t>
  </si>
  <si>
    <t>ภายในกองส่งเสริมการเกษตร</t>
  </si>
  <si>
    <t>ใช้งานได้จริง</t>
  </si>
  <si>
    <t>เพิ่มประสิทธิภาพ</t>
  </si>
  <si>
    <t>โครงการก่อสร้างซุ้มเหล็กโค้ง</t>
  </si>
  <si>
    <t>สำหรับปลูกพืชไม้เลื้อย</t>
  </si>
  <si>
    <t>เพื่อใช้ในแปลงสาธิตฯสำหรับ</t>
  </si>
  <si>
    <t>ปลูกพืชไม้เลื้อย เป็นซุ้มโค้ง</t>
  </si>
  <si>
    <t xml:space="preserve">ขนาดกว้าง 3 เมตร </t>
  </si>
  <si>
    <t>ยาว 15 เมตร</t>
  </si>
  <si>
    <t>ใช้ในแปลงสาธิต</t>
  </si>
  <si>
    <t>ซอย ร่มเย็น ม.16</t>
  </si>
  <si>
    <t>หมู่บ้านได้มีไฟฟ้าใช้ใน</t>
  </si>
  <si>
    <t>ครัวเรือนอย่างทั่วถึง</t>
  </si>
  <si>
    <t>หนาเฉลี่ย 0.20 ม.</t>
  </si>
  <si>
    <t>โครงการอบรมเพื่อเพิ่มศักยภาพ</t>
  </si>
  <si>
    <t>เพื่อให้ผู้เข้ารับการอบรมได้นำ</t>
  </si>
  <si>
    <t>ผู้เข้ารับการอบรม</t>
  </si>
  <si>
    <t>จำนวนร้อยละ</t>
  </si>
  <si>
    <t>ผู้เข้ารับการอบรมได้นำหลัก</t>
  </si>
  <si>
    <t>ให้แก่ผู้บริหาร สมาชิกสภาองค์</t>
  </si>
  <si>
    <t>100 คน</t>
  </si>
  <si>
    <t>ของผู้เข้ารับการ</t>
  </si>
  <si>
    <t>คุณธรรม จริยธรรม ศีลธรรม</t>
  </si>
  <si>
    <t>งานกฎหมาย</t>
  </si>
  <si>
    <t>การบริหารส่วนตำบล พนักงาน</t>
  </si>
  <si>
    <t>มาใช้ในชีวิตประจำวัน</t>
  </si>
  <si>
    <t>อบรม ไม่น้อย</t>
  </si>
  <si>
    <t>และคดี</t>
  </si>
  <si>
    <t>ส่วนตำบล ลูกจ้างและพนักงาน</t>
  </si>
  <si>
    <t>กว่า ร้อยละ80</t>
  </si>
  <si>
    <t xml:space="preserve">โครงการก่อสร้างอาคารเลี้ยง </t>
  </si>
  <si>
    <t>เ</t>
  </si>
  <si>
    <t>และเพิ่มรายได้</t>
  </si>
  <si>
    <t xml:space="preserve"> ขนาดกว้าง 4 ม.  ยาว  16 ม.</t>
  </si>
  <si>
    <t xml:space="preserve">                                       แผนพัฒนาท้องถิ่นสี่ปี (พ.ศ.2561-2564)เพิ่มเติมครั้งที่ 1</t>
  </si>
  <si>
    <t>โครงการอบรมด้านการส่งเสริม</t>
  </si>
  <si>
    <t>เพื่อสร้างเสริมคุณธรรมและ</t>
  </si>
  <si>
    <t xml:space="preserve"> ครูผู้ดูแลเด็ก บุคลากร</t>
  </si>
  <si>
    <t>ผู้เข้ารับการอบรม ได้รับการสร้างเสริมคุณธรรมและ</t>
  </si>
  <si>
    <t>กองการศึกษา</t>
  </si>
  <si>
    <t>คุณธรรม จริยธรรม</t>
  </si>
  <si>
    <t>จริยธรรมให้กับบุคลากร</t>
  </si>
  <si>
    <t>การศึกษา 25 คน</t>
  </si>
  <si>
    <t>ศาสนาและ</t>
  </si>
  <si>
    <t>วัฒนธรรม</t>
  </si>
  <si>
    <t>1</t>
  </si>
  <si>
    <t>มาตรการ ประกาศกำหนดนโยบาย</t>
  </si>
  <si>
    <t>เพื่อให้การปฏิบัติงาน บริหารงาน</t>
  </si>
  <si>
    <t>ผู้บริหาร พนักงานส่วน</t>
  </si>
  <si>
    <t>ความโปร่งใสและตรวจสอบได้</t>
  </si>
  <si>
    <t>ทุกขั้นตอนของเจ้าหน้าที่ มีความ</t>
  </si>
  <si>
    <t>ตำบล พนักงานจ้าง</t>
  </si>
  <si>
    <t>ถูกต้องตามระเบียบ</t>
  </si>
  <si>
    <t>ของ องค์การบริหารส่วนตำบล</t>
  </si>
  <si>
    <t>ถูกต้องตามกฎหมาย ระเบียบ</t>
  </si>
  <si>
    <t>ข้อบังคับต่างๆ กล้าหาญที่จะรับ</t>
  </si>
  <si>
    <t>ผิดชอบในผลงานการปฏิบัตืงาน</t>
  </si>
  <si>
    <t>ของตน</t>
  </si>
  <si>
    <t>มาตรการ การสร้างความโปร่งใส่</t>
  </si>
  <si>
    <t>เพื่อให้การดำเนินงานกรบริหาร</t>
  </si>
  <si>
    <t>ในการบริหารงานบุคคลให้เป็นไป</t>
  </si>
  <si>
    <t>งานบุคคลให้เป็นไปตามหลัก</t>
  </si>
  <si>
    <t>ตามหลักคุณธรรมของการบริหาร</t>
  </si>
  <si>
    <t>คุณธรรม</t>
  </si>
  <si>
    <t>คุณธรรม ไม่น้อย</t>
  </si>
  <si>
    <t>กว่า ร้อยละ 80</t>
  </si>
  <si>
    <t>ถูกต้องตาม</t>
  </si>
  <si>
    <t xml:space="preserve"> ระเบียบไม่น้อย</t>
  </si>
  <si>
    <t>กว่าร้อยละ 80</t>
  </si>
  <si>
    <t>มีความโปร่งใส</t>
  </si>
  <si>
    <t xml:space="preserve">เป็นไปตามหลัก </t>
  </si>
  <si>
    <t>ปฏิบัติงานทุกขั้นตอน</t>
  </si>
  <si>
    <t>ได้อย่างถูกต้องตาม</t>
  </si>
  <si>
    <t xml:space="preserve"> กฎหมายระเบียบ</t>
  </si>
  <si>
    <t>โครงการยกย่องผู้มีคุณธรรมและ</t>
  </si>
  <si>
    <t>เพื่อเป็นการยกย่อง เชิดชูเกียรติ</t>
  </si>
  <si>
    <t>พนักงานและเจ้าหน้าที่</t>
  </si>
  <si>
    <t>จริยธรรมในการปฏิบัติราชการ</t>
  </si>
  <si>
    <t>พนักงานส่วนตำบลและพนักงาน</t>
  </si>
  <si>
    <t>ขององค์การบริหารส่วน</t>
  </si>
  <si>
    <t>และให้บริการประชาชนดีเด่น</t>
  </si>
  <si>
    <t>จ้างขององค์การบริหารส่วน</t>
  </si>
  <si>
    <t>มาตรฐาน ประมวลจริยธรรมของ</t>
  </si>
  <si>
    <t>เพื่อเป็นเครื่องมือกำกับความ</t>
  </si>
  <si>
    <t>ข้าราชการและลูกจ้างขององค์การ</t>
  </si>
  <si>
    <t>ประพฤติของข้าราชการ ที่สร้าง</t>
  </si>
  <si>
    <t>บริหารส่วนตำบลหินเหล็กไฟ</t>
  </si>
  <si>
    <t>ความโปร่ง มีมาตรฐานในการ</t>
  </si>
  <si>
    <t>ปฏิบัติงานที่ชัดเจนและเป็นสากล</t>
  </si>
  <si>
    <t>ส่วนตำบล พนักงานจ้าง</t>
  </si>
  <si>
    <t>ได้พนักงานที่มี</t>
  </si>
  <si>
    <t>พนักงานมีการ</t>
  </si>
  <si>
    <t>ปฏิบัติงานที่มี</t>
  </si>
  <si>
    <t>ประสิทธิภาพดีขึ้น</t>
  </si>
  <si>
    <t>ไม่น้อยกว่า</t>
  </si>
  <si>
    <t>พนักงานได้รับการ</t>
  </si>
  <si>
    <t>ยกย่องเชิดชูเกียรติ</t>
  </si>
  <si>
    <t>พนักงานส่วนตำบล</t>
  </si>
  <si>
    <t>ไม่ประพฤติตนอัน</t>
  </si>
  <si>
    <t>อาจก่อให้เกิดความ</t>
  </si>
  <si>
    <t>เสื่อมเสีย</t>
  </si>
  <si>
    <t>งานบุคคลดำเนินงาน</t>
  </si>
  <si>
    <t>เป็นไปตามหลัก</t>
  </si>
  <si>
    <t>มาตรการดำเนินการกับเจ้าหน้าที่</t>
  </si>
  <si>
    <t>เพื่อสร้างมาตรฐานในการปฏิบัติ</t>
  </si>
  <si>
    <t>ที่ถูกร้องเรียรในเรื่องการปฏิบัติ</t>
  </si>
  <si>
    <t>หน้าที่โดยมิชอบ ขององค์การ</t>
  </si>
  <si>
    <t>มาตรการปรับปรุงศูนย์ข้อมูลข่าว</t>
  </si>
  <si>
    <t>เพื่อเผยแพร่ข้อมูลข่าวสารอันเป็น</t>
  </si>
  <si>
    <t>ศูนย์ข้อมูลข่าวสาร</t>
  </si>
  <si>
    <t>สาร ขององค์การบริหารส่วน</t>
  </si>
  <si>
    <t>ประโยชน์แก่ประชาชนอย่างครบ</t>
  </si>
  <si>
    <t>ถ้วน ถูกต้อง</t>
  </si>
  <si>
    <t>โครงการเผยแพร่ข้อมูลข่าวสาร</t>
  </si>
  <si>
    <t>เพื่อให้ประชาชนได้รับทราบข้อมูล</t>
  </si>
  <si>
    <t>ทุกส่วนราชการ</t>
  </si>
  <si>
    <t>ด้านการจัดซื้อ-จ้าง</t>
  </si>
  <si>
    <t>หน้าที่ ต่อตนเอง ต่อผู้บังคับ</t>
  </si>
  <si>
    <t>บัญชา</t>
  </si>
  <si>
    <t>ข่าวสาร เกี่ยวกับการจัดซื้อ-</t>
  </si>
  <si>
    <t>จัดจ้าง</t>
  </si>
  <si>
    <t>0</t>
  </si>
  <si>
    <t>ข้อมูลข่าวสาร</t>
  </si>
  <si>
    <t>ได้เผยแพร่ข้อมูลข่าวสาร</t>
  </si>
  <si>
    <t>อันเป็นประโยชน์แก่</t>
  </si>
  <si>
    <t xml:space="preserve">ประชาชนอย่างครบถ้วน </t>
  </si>
  <si>
    <t>ถูกต้อง</t>
  </si>
  <si>
    <t>เพื่อให้ประชาชนได้รับ</t>
  </si>
  <si>
    <t xml:space="preserve">ทราบข้อมูลข่าวสาร </t>
  </si>
  <si>
    <t>มาตรการ รับเรื่องร้องเรียน/ร้อง</t>
  </si>
  <si>
    <t>เพื่อให้ประชาชนได้ทราบถึง</t>
  </si>
  <si>
    <t>ทุกข์ การทุจริตขององค์การ</t>
  </si>
  <si>
    <t xml:space="preserve">กระบวนการ ระยะเวลา </t>
  </si>
  <si>
    <t>ขั้นตอนการร้องเรียน</t>
  </si>
  <si>
    <t>เรื่องร้องเรียนที่ได้</t>
  </si>
  <si>
    <t>พิจารณาแล้วเสร็จ</t>
  </si>
  <si>
    <t>ประชาชนได้ทราบถึง</t>
  </si>
  <si>
    <t>มาตรการ ประชาสัมพันธ์ให้</t>
  </si>
  <si>
    <t>เพื่อเป็นการเผยแพร่ ให้ประชาชน</t>
  </si>
  <si>
    <t>ประชาชนทราบถึงช่องทางหรือ</t>
  </si>
  <si>
    <t>ผู้รับบริการได้ทราบถึงขั้นตอน</t>
  </si>
  <si>
    <t>วิธีการร้องเรียน ขององค์การ</t>
  </si>
  <si>
    <t>การร้องเรียน</t>
  </si>
  <si>
    <t>รายงานผลการดำเนินงานเรื่อง</t>
  </si>
  <si>
    <t>เพื่อให้ประชาชนในตำบลได้ทราบ</t>
  </si>
  <si>
    <t>ร้องเรียน ขององค์การบริหาร</t>
  </si>
  <si>
    <t>ถึงผลการร้องเรียน/ร้องทุกข์</t>
  </si>
  <si>
    <t>ประชาชนได้ทราบ</t>
  </si>
  <si>
    <t>ขั้นตอนการร้อง</t>
  </si>
  <si>
    <t>เรียน ร้อยละ 80</t>
  </si>
  <si>
    <t>/ร้องทุกข์</t>
  </si>
  <si>
    <t>ทราบถึงผลการร้องเรียน</t>
  </si>
  <si>
    <t>ประชาชนในตำบลได้</t>
  </si>
  <si>
    <t>มาตรการแต่งตั้งคณะกรรมการ</t>
  </si>
  <si>
    <t>เพื่อสนับสนุนให้คณะกรรมการ</t>
  </si>
  <si>
    <t>คณะกรรมการสนับสนุน</t>
  </si>
  <si>
    <t>สนับสนุนการจัดทำแผนพัฒนา</t>
  </si>
  <si>
    <t>ได้มีส่วนร่วม</t>
  </si>
  <si>
    <t>การจัดทำแผนพัฒนา</t>
  </si>
  <si>
    <t>คณะกรรมการฯ</t>
  </si>
  <si>
    <t>เข้าร่วมประชุม</t>
  </si>
  <si>
    <t>การจัดทำแผนพัฒนาได้มี</t>
  </si>
  <si>
    <t>ส่วนร่วม</t>
  </si>
  <si>
    <t>โครงการจัดทำแผนการ</t>
  </si>
  <si>
    <t>เพื่อจัดวางระบบการควบคุม</t>
  </si>
  <si>
    <t>ตรวจสอบ ภายในประจำปี</t>
  </si>
  <si>
    <t>ภายในตามระเบียบ คตง.</t>
  </si>
  <si>
    <t>เจ้าหน้าที่</t>
  </si>
  <si>
    <t>เจ้าหน้าที่เข้าใจและปฏิบัติ</t>
  </si>
  <si>
    <t>หน่วยตรวจสอบ</t>
  </si>
  <si>
    <t>มีความเข้าใจ</t>
  </si>
  <si>
    <t>ตามระเบียบ</t>
  </si>
  <si>
    <t>ภายใน</t>
  </si>
  <si>
    <t xml:space="preserve"> และปฏิบัติตาม</t>
  </si>
  <si>
    <t>ระเบียบ 80%</t>
  </si>
  <si>
    <t>โครงการจัดทำรายงานการควบคุม</t>
  </si>
  <si>
    <t>เพื่อติดตามและประเมินผลการ</t>
  </si>
  <si>
    <t>ทุกหน่วยงานราชการ</t>
  </si>
  <si>
    <t>ควบคุมภายใน</t>
  </si>
  <si>
    <t>บุคลากรมีความ</t>
  </si>
  <si>
    <t>บุคลากรมีความเข้าใจใน</t>
  </si>
  <si>
    <t>เข้าใจ ร้อยละ 80</t>
  </si>
  <si>
    <t>การปฏิบัติงานเพื่อให้เกิด</t>
  </si>
  <si>
    <t>ประสิทธิภาพสูงสุด</t>
  </si>
  <si>
    <t>กิจกรรมติดตาม ประเมินผล</t>
  </si>
  <si>
    <t>เพื่อให้การปฏิบัติงานเป็นไปอย่าง</t>
  </si>
  <si>
    <t>การปฏิบัติงานเป็นไป</t>
  </si>
  <si>
    <t>การควบคุมภายใน</t>
  </si>
  <si>
    <t>มีประสิทธิภาพและประสิทธิผล</t>
  </si>
  <si>
    <t>อย่างมีประสิทธิภาพ</t>
  </si>
  <si>
    <t>การปฏิบัติงานมี</t>
  </si>
  <si>
    <t>ทุกกอง</t>
  </si>
  <si>
    <t>มาตรการติดตาม ประเมินผลการ</t>
  </si>
  <si>
    <t>เพื่อให้ส่วนราชการที่รับผิดชอบ</t>
  </si>
  <si>
    <t>ควบคุม ภายในองค์การบริหารส่วน</t>
  </si>
  <si>
    <t>จัดทำและนำแผนการปรับปรุง</t>
  </si>
  <si>
    <t>หรือบริหารความเสี่ยง ไปดำเนิน</t>
  </si>
  <si>
    <t>การ เพื่อลดความเสี่ยง</t>
  </si>
  <si>
    <t>ส่วนราชการที่รับ</t>
  </si>
  <si>
    <t>ผิดชอบนำความ</t>
  </si>
  <si>
    <t>เสี่ยงไปปรับปรุง</t>
  </si>
  <si>
    <t>กิจกรรมควบคุมการเบิกจ่ายเงิน</t>
  </si>
  <si>
    <t>เพื่อให้บุคลากรฝ่ายบัญชี กองคลัง</t>
  </si>
  <si>
    <t>บุคลากรฝ่ายบัญชี</t>
  </si>
  <si>
    <t>ตามข้อบัญญัติงบประมาณรายจ่าย</t>
  </si>
  <si>
    <t>มีความรู้ ความเข้าใจในการปฏิบัติ</t>
  </si>
  <si>
    <t>ประจำปี</t>
  </si>
  <si>
    <t>ตามระเบียบประกาศ และหนังสือ</t>
  </si>
  <si>
    <t>ที่เกี่ยวข้อง</t>
  </si>
  <si>
    <t>การจัดทำคู่มือสำหรับประชาชน</t>
  </si>
  <si>
    <t>คู่มือสำหรับประชาชน</t>
  </si>
  <si>
    <t>ฝ่ายบัญชีปฏิบัติ</t>
  </si>
  <si>
    <t>ประชาชนได้รับ</t>
  </si>
  <si>
    <t>ประชาชนที่มาติดต่อ</t>
  </si>
  <si>
    <t>ได้รับความสะดวก</t>
  </si>
  <si>
    <t>ประชาชนผู้มาติดต่อได้รับ</t>
  </si>
  <si>
    <t>ความสะดวก</t>
  </si>
  <si>
    <t xml:space="preserve">บุคลากรฝ่ายบัญชี </t>
  </si>
  <si>
    <t xml:space="preserve">กองคลังมีความรู้ </t>
  </si>
  <si>
    <t xml:space="preserve">ความเข้าใจในการปฏิบัติ </t>
  </si>
  <si>
    <t>ตามระเบียบที่เกี่ยวข้อง</t>
  </si>
  <si>
    <t>มาตรการการลดขั้นตอนการ</t>
  </si>
  <si>
    <t>เพื่อลดขั้นตอนในการปฏิบัติงาน</t>
  </si>
  <si>
    <t>ปฏิบัติงาน</t>
  </si>
  <si>
    <t>การบริการประชาชน</t>
  </si>
  <si>
    <t>ความสะดวกรวดเร็ว</t>
  </si>
  <si>
    <t>ในการติดต่อราชการ</t>
  </si>
  <si>
    <t>การปฏิบัติราชการแทน หรือการ</t>
  </si>
  <si>
    <t>เพื่อให้การปฏิบัติราชการมี</t>
  </si>
  <si>
    <t>ดำเนินการอื่นใดของผู้มีอำนาจ</t>
  </si>
  <si>
    <t>ประสิทธิภาพและเกิดความ</t>
  </si>
  <si>
    <t>ตามภารกิจ</t>
  </si>
  <si>
    <t>คุ้มค่าในเชิงภารกิจของรัฐ</t>
  </si>
  <si>
    <t>เพื่ออำนวยความแก่ประชาชน</t>
  </si>
  <si>
    <t>ประชาชนได้รับความ</t>
  </si>
  <si>
    <t>สะดวกรวดเร็วในการ</t>
  </si>
  <si>
    <t>ติดต่อราชการเการปฏิบัติ</t>
  </si>
  <si>
    <t>ราชการมีประสิทธิภาพ</t>
  </si>
  <si>
    <t>เพื่อปฏิบัติคามระเบียบ กฎหมาย</t>
  </si>
  <si>
    <t>เพื่ออำนวยความสะดวก ให้กับ</t>
  </si>
  <si>
    <t>หน่วยงานตรวจสอบ</t>
  </si>
  <si>
    <t>กิจกรรม เตรียมความพร้อม</t>
  </si>
  <si>
    <t xml:space="preserve">การตรวจสอบจากหน่วยกำกับ </t>
  </si>
  <si>
    <t>การตรวจสอบเป็น</t>
  </si>
  <si>
    <t>ไปอย่างมี</t>
  </si>
  <si>
    <t>ปรับปรุงถนนลาดยาง</t>
  </si>
  <si>
    <t>ซ.หน้าวัดนิโครธาราม-สวนสัตว์</t>
  </si>
  <si>
    <t>ระยะทาง  200  ม.</t>
  </si>
  <si>
    <t>หนา 0.04  ม.</t>
  </si>
  <si>
    <t>ม.10</t>
  </si>
  <si>
    <t>หน้า 1</t>
  </si>
  <si>
    <t>หน้า 2</t>
  </si>
  <si>
    <t>หลัก คุณธรรมจริยธรรมศีลธรรม</t>
  </si>
  <si>
    <t>หน้า 3</t>
  </si>
  <si>
    <t>หน้า 8</t>
  </si>
  <si>
    <t>หน้า 9</t>
  </si>
  <si>
    <t>หน้า 13</t>
  </si>
  <si>
    <t>หน้า 14</t>
  </si>
  <si>
    <t>กองการศึกษาฯ</t>
  </si>
  <si>
    <t>ซ.สันติสุข 2  ม.10</t>
  </si>
  <si>
    <t xml:space="preserve"> และพัฒนาศักยภาพการปฏิบัติงาน</t>
  </si>
  <si>
    <t>โครงการเพิ่มพูนความรู้ ทักษะ</t>
  </si>
  <si>
    <t xml:space="preserve">การปฏิบัติงานของผู้บริหาร </t>
  </si>
  <si>
    <t>ส่วนตำบล ผู้นำชุมชน</t>
  </si>
  <si>
    <t>สมาชิกสภาองค์การบริหาร</t>
  </si>
  <si>
    <t>เพื่อเพิ่มความรู้ ความสามารถ</t>
  </si>
  <si>
    <t>ร่วมกันและทำงานร่วมกันอย่างมีความสุข</t>
  </si>
  <si>
    <t>จัดซื้อเครื่องปรับอากาศ</t>
  </si>
  <si>
    <t>แบบแยกส่วนชนิดติดผนัง</t>
  </si>
  <si>
    <t>(มีระบบฟอกอากาศ)</t>
  </si>
  <si>
    <t>ขนาด 24,000 บีทียู</t>
  </si>
  <si>
    <t>ราคารวมค่าติดตั้ง</t>
  </si>
  <si>
    <t>เพื่อใช้ในราชการของศูนย์</t>
  </si>
  <si>
    <t>พัฒนาเด็กเล็กอนุบาลหัวหิน</t>
  </si>
  <si>
    <t>และศูนย์พัฒนาเด็กเล็ก</t>
  </si>
  <si>
    <t>บ้านหนองตะเภา</t>
  </si>
  <si>
    <t>จำนวน 3 เครื่อง</t>
  </si>
  <si>
    <t>กว้าง 4  ม. ยาว  140 ม.</t>
  </si>
  <si>
    <t>กว้าง  5   ม. ยาว 615 ม.</t>
  </si>
  <si>
    <t>หน้า 5</t>
  </si>
  <si>
    <t>หน้า 6</t>
  </si>
  <si>
    <t>หน้า 12</t>
  </si>
  <si>
    <t>เกี่ยวกับการจัดซื้อ-จัดจ้าง</t>
  </si>
  <si>
    <t>ร้องเรียน ร้อยละ80</t>
  </si>
  <si>
    <t>ผลการพิจารณาขอ</t>
  </si>
  <si>
    <t>หน้า 16</t>
  </si>
  <si>
    <t>หน้า 17</t>
  </si>
  <si>
    <t>หน้า 19</t>
  </si>
  <si>
    <t>หน้า 22</t>
  </si>
  <si>
    <t>หน้า 4</t>
  </si>
  <si>
    <t>ทบทวนแก้ไขข้อบัญญัติด้าน</t>
  </si>
  <si>
    <t>โครงการเพิ่มประสิทธิภาพ</t>
  </si>
  <si>
    <t>การจัดเก็บรายได้ขององค์การ</t>
  </si>
  <si>
    <t xml:space="preserve">สุกร คสล. </t>
  </si>
  <si>
    <t>เพื่อเสริมสร้างความรู้ความเข้าใจ</t>
  </si>
  <si>
    <t>ให้แก่ผู้ประกอบการค้า ผู้นำชุมชน</t>
  </si>
  <si>
    <t>และผู้ปฏิบัติงาน เพื่อเพิ่มรายได้</t>
  </si>
  <si>
    <t>จากการจัดเก็บภาษีท้องถิ่น</t>
  </si>
  <si>
    <t>ฝึกอบรม และศึกษาดูงาน</t>
  </si>
  <si>
    <t>นอกสถานที่</t>
  </si>
  <si>
    <t>รายได้จากการ</t>
  </si>
  <si>
    <t>จัดเก็บภาษีท้องถิ่น</t>
  </si>
  <si>
    <t>เพิ่มขึ้นร้อยละ 8</t>
  </si>
  <si>
    <t xml:space="preserve">ผู้ประกอบการค้า </t>
  </si>
  <si>
    <t>ผู้นำชุมชน และผู้ปฏิบัติงาน</t>
  </si>
  <si>
    <t>มีความรู้ ความเข้าใจเกี่ยวกับ</t>
  </si>
  <si>
    <t>ภาษีท้องถิ่นเพิ่มมากยิ่งขึ้น</t>
  </si>
  <si>
    <t>มีรายได้จากการจัดเก็บภาษี</t>
  </si>
  <si>
    <t>ท้องถิ่นเพิ่มมากขึ้น</t>
  </si>
  <si>
    <t>ลดลง</t>
  </si>
  <si>
    <r>
      <t xml:space="preserve">หน้า </t>
    </r>
    <r>
      <rPr>
        <sz val="14"/>
        <rFont val="TH SarabunPSK"/>
        <family val="2"/>
      </rPr>
      <t>7</t>
    </r>
  </si>
  <si>
    <t>หน้า10</t>
  </si>
  <si>
    <t>หน้า 11</t>
  </si>
  <si>
    <t xml:space="preserve"> ร้อยละ80</t>
  </si>
  <si>
    <t>อบรม ไม่น้อยกว่า</t>
  </si>
  <si>
    <t>หน้า 18</t>
  </si>
  <si>
    <t>หน้า 20</t>
  </si>
  <si>
    <t>หน้า 21</t>
  </si>
  <si>
    <t>เพื่ออำนวยความสะดวกแก่ประชาชน</t>
  </si>
  <si>
    <t>ผู้มาติดต่อราชการและเพื่อความ</t>
  </si>
  <si>
    <t>โปร่งใสในการปฏิบัติราชการ</t>
  </si>
  <si>
    <r>
      <t xml:space="preserve">หน้า </t>
    </r>
    <r>
      <rPr>
        <sz val="14"/>
        <rFont val="TH SarabunPSK"/>
        <family val="2"/>
      </rPr>
      <t>15</t>
    </r>
  </si>
  <si>
    <t xml:space="preserve"> ร้อยละ70</t>
  </si>
  <si>
    <t>หน้า 23</t>
  </si>
  <si>
    <t>หน้า 24</t>
  </si>
  <si>
    <t>ปปช.ประจวบฯ</t>
  </si>
  <si>
    <t>หน้า 27</t>
  </si>
  <si>
    <t>ยุทธศาสตร์ที่ 3 การพัฒนาด้านโครงสร้างพื้นฐาน</t>
  </si>
  <si>
    <t>ล</t>
  </si>
  <si>
    <r>
      <t xml:space="preserve">หน้า </t>
    </r>
    <r>
      <rPr>
        <sz val="14"/>
        <rFont val="TH SarabunPSK"/>
        <family val="2"/>
      </rPr>
      <t>25</t>
    </r>
  </si>
  <si>
    <t>หน้า 26</t>
  </si>
  <si>
    <t xml:space="preserve"> บัญชีสรุปโครงการพัฒนาแผนพัฒนาท้องถิ่นสี่ปี ( พ.ศ.2561-2564 ) เพิ่มเติมครั้งที่ 1  (  ผ 01)</t>
  </si>
  <si>
    <t xml:space="preserve"> บัญชีสรุปโครงการพัฒนาแผนพัฒนาท้องถิ่นสี่ปี ( พ.ศ.2561-2564 ) เพิ่มเติมครั้งที่ 1  (  ผ 02)</t>
  </si>
  <si>
    <t xml:space="preserve"> บัญชีสรุปโครงการพัฒนาแผนพัฒนาท้องถิ่นสี่ปี ( พ.ศ.2561-2564 ) เพิ่มเติมครั้งที่ 1  (  ผ 06)</t>
  </si>
  <si>
    <t xml:space="preserve"> บัญชีสรุปโครงการพัฒนาแผนพัฒนาท้องถิ่นสี่ปี ( พ.ศ.2561-2564 ) เพิ่มเติมครั้งที่ 1  (  ผ 08)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</si>
</sst>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3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name val="Angsana New"/>
      <family val="1"/>
    </font>
    <font>
      <sz val="15"/>
      <name val="AngsanaUPC"/>
      <family val="1"/>
    </font>
    <font>
      <b/>
      <sz val="12"/>
      <name val="TH SarabunPSK"/>
      <family val="2"/>
    </font>
    <font>
      <u/>
      <sz val="14"/>
      <name val="TH SarabunPSK"/>
      <family val="2"/>
    </font>
    <font>
      <sz val="14"/>
      <name val="TH SarabunIT๙"/>
      <family val="2"/>
    </font>
    <font>
      <sz val="14"/>
      <name val="AngsanaUPC"/>
      <family val="1"/>
    </font>
    <font>
      <b/>
      <sz val="14"/>
      <name val="Arial"/>
      <family val="2"/>
    </font>
    <font>
      <sz val="15"/>
      <color rgb="FFFF0000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sz val="13"/>
      <color rgb="FFFF0000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0"/>
      <color rgb="FFFF0000"/>
      <name val="Arial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Angsana New"/>
      <family val="1"/>
    </font>
    <font>
      <b/>
      <sz val="14"/>
      <color rgb="FFFF0000"/>
      <name val="TH SarabunPSK"/>
      <family val="2"/>
    </font>
    <font>
      <u/>
      <sz val="13"/>
      <name val="TH SarabunPSK"/>
      <family val="2"/>
    </font>
    <font>
      <sz val="13"/>
      <name val="TH SarabunIT๙"/>
      <family val="2"/>
    </font>
    <font>
      <sz val="13"/>
      <name val="Arial"/>
      <family val="2"/>
    </font>
    <font>
      <sz val="12"/>
      <name val="TH SarabunPSK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087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/>
    <xf numFmtId="0" fontId="3" fillId="0" borderId="19" xfId="0" applyFont="1" applyFill="1" applyBorder="1"/>
    <xf numFmtId="0" fontId="3" fillId="0" borderId="0" xfId="0" applyFont="1" applyFill="1" applyBorder="1" applyAlignment="1">
      <alignment vertical="top"/>
    </xf>
    <xf numFmtId="187" fontId="3" fillId="0" borderId="3" xfId="1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9" xfId="0" applyFont="1" applyFill="1" applyBorder="1"/>
    <xf numFmtId="0" fontId="3" fillId="0" borderId="1" xfId="0" applyFont="1" applyFill="1" applyBorder="1" applyAlignment="1">
      <alignment horizontal="center"/>
    </xf>
    <xf numFmtId="187" fontId="3" fillId="0" borderId="0" xfId="1" applyNumberFormat="1" applyFont="1" applyFill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0" xfId="1" applyNumberFormat="1" applyFont="1" applyBorder="1" applyAlignment="1">
      <alignment horizontal="center"/>
    </xf>
    <xf numFmtId="0" fontId="3" fillId="0" borderId="19" xfId="0" applyFont="1" applyBorder="1"/>
    <xf numFmtId="0" fontId="3" fillId="0" borderId="5" xfId="0" applyFont="1" applyBorder="1"/>
    <xf numFmtId="0" fontId="3" fillId="0" borderId="0" xfId="0" applyFont="1"/>
    <xf numFmtId="187" fontId="3" fillId="0" borderId="3" xfId="1" applyNumberFormat="1" applyFont="1" applyFill="1" applyBorder="1" applyAlignment="1">
      <alignment horizontal="left"/>
    </xf>
    <xf numFmtId="187" fontId="3" fillId="0" borderId="3" xfId="1" applyNumberFormat="1" applyFont="1" applyFill="1" applyBorder="1" applyAlignment="1">
      <alignment horizontal="right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3" fillId="0" borderId="4" xfId="1" applyNumberFormat="1" applyFont="1" applyFill="1" applyBorder="1" applyAlignment="1">
      <alignment horizontal="left"/>
    </xf>
    <xf numFmtId="187" fontId="3" fillId="0" borderId="4" xfId="1" applyNumberFormat="1" applyFont="1" applyBorder="1" applyAlignment="1">
      <alignment horizontal="center"/>
    </xf>
    <xf numFmtId="187" fontId="3" fillId="0" borderId="22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0" borderId="0" xfId="0" applyFont="1" applyFill="1" applyAlignment="1"/>
    <xf numFmtId="0" fontId="3" fillId="0" borderId="3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187" fontId="3" fillId="0" borderId="1" xfId="1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87" fontId="3" fillId="0" borderId="3" xfId="1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/>
    <xf numFmtId="0" fontId="3" fillId="0" borderId="3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0" fontId="3" fillId="0" borderId="3" xfId="0" applyFont="1" applyFill="1" applyBorder="1" applyAlignment="1"/>
    <xf numFmtId="0" fontId="3" fillId="0" borderId="15" xfId="0" applyFont="1" applyBorder="1"/>
    <xf numFmtId="0" fontId="3" fillId="0" borderId="22" xfId="0" applyFont="1" applyFill="1" applyBorder="1" applyAlignment="1">
      <alignment horizontal="center"/>
    </xf>
    <xf numFmtId="43" fontId="3" fillId="0" borderId="3" xfId="1" applyFont="1" applyBorder="1"/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0" xfId="0" applyFont="1" applyBorder="1"/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23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2" xfId="0" applyFont="1" applyBorder="1"/>
    <xf numFmtId="3" fontId="3" fillId="0" borderId="14" xfId="1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3" fontId="4" fillId="0" borderId="16" xfId="0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4" fillId="0" borderId="16" xfId="0" applyNumberFormat="1" applyFont="1" applyBorder="1" applyAlignment="1"/>
    <xf numFmtId="3" fontId="3" fillId="0" borderId="7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3" fontId="3" fillId="0" borderId="8" xfId="1" applyNumberFormat="1" applyFont="1" applyBorder="1" applyAlignment="1">
      <alignment horizontal="right"/>
    </xf>
    <xf numFmtId="3" fontId="3" fillId="0" borderId="19" xfId="1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187" fontId="3" fillId="0" borderId="4" xfId="1" applyNumberFormat="1" applyFont="1" applyFill="1" applyBorder="1" applyAlignment="1">
      <alignment horizontal="center" vertical="center" shrinkToFit="1"/>
    </xf>
    <xf numFmtId="187" fontId="3" fillId="0" borderId="19" xfId="1" applyNumberFormat="1" applyFont="1" applyFill="1" applyBorder="1" applyAlignment="1">
      <alignment horizontal="center"/>
    </xf>
    <xf numFmtId="187" fontId="3" fillId="0" borderId="15" xfId="1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87" fontId="6" fillId="0" borderId="0" xfId="1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3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3" fillId="0" borderId="22" xfId="0" applyFont="1" applyFill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187" fontId="3" fillId="0" borderId="3" xfId="1" applyNumberFormat="1" applyFont="1" applyBorder="1" applyAlignment="1">
      <alignment horizontal="center" vertical="center"/>
    </xf>
    <xf numFmtId="0" fontId="8" fillId="0" borderId="0" xfId="0" applyFont="1" applyFill="1" applyAlignment="1"/>
    <xf numFmtId="0" fontId="6" fillId="0" borderId="0" xfId="0" applyFont="1" applyFill="1" applyAlignment="1"/>
    <xf numFmtId="0" fontId="9" fillId="0" borderId="0" xfId="0" applyFont="1" applyFill="1" applyBorder="1"/>
    <xf numFmtId="187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3" fontId="3" fillId="0" borderId="3" xfId="0" applyNumberFormat="1" applyFont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3" fillId="0" borderId="19" xfId="0" applyFont="1" applyBorder="1" applyAlignment="1">
      <alignment horizontal="left"/>
    </xf>
    <xf numFmtId="187" fontId="3" fillId="0" borderId="4" xfId="1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/>
    <xf numFmtId="0" fontId="6" fillId="0" borderId="0" xfId="0" applyFont="1" applyFill="1" applyBorder="1" applyAlignment="1">
      <alignment horizontal="left"/>
    </xf>
    <xf numFmtId="0" fontId="3" fillId="0" borderId="15" xfId="0" applyFont="1" applyFill="1" applyBorder="1"/>
    <xf numFmtId="3" fontId="3" fillId="0" borderId="3" xfId="0" applyNumberFormat="1" applyFont="1" applyFill="1" applyBorder="1" applyAlignment="1">
      <alignment horizontal="right"/>
    </xf>
    <xf numFmtId="0" fontId="4" fillId="0" borderId="3" xfId="0" applyFont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/>
    <xf numFmtId="187" fontId="3" fillId="0" borderId="3" xfId="1" applyNumberFormat="1" applyFont="1" applyFill="1" applyBorder="1"/>
    <xf numFmtId="187" fontId="3" fillId="0" borderId="0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vertical="center"/>
    </xf>
    <xf numFmtId="187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187" fontId="7" fillId="0" borderId="0" xfId="0" applyNumberFormat="1" applyFont="1" applyFill="1" applyAlignment="1">
      <alignment horizontal="right"/>
    </xf>
    <xf numFmtId="0" fontId="4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43" fontId="3" fillId="0" borderId="1" xfId="1" applyFont="1" applyBorder="1"/>
    <xf numFmtId="43" fontId="3" fillId="0" borderId="4" xfId="1" applyFont="1" applyBorder="1"/>
    <xf numFmtId="0" fontId="3" fillId="0" borderId="7" xfId="0" applyFont="1" applyBorder="1"/>
    <xf numFmtId="0" fontId="3" fillId="0" borderId="5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horizontal="center"/>
    </xf>
    <xf numFmtId="187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 applyAlignment="1">
      <alignment horizontal="left"/>
    </xf>
    <xf numFmtId="0" fontId="10" fillId="0" borderId="9" xfId="0" applyFont="1" applyBorder="1"/>
    <xf numFmtId="0" fontId="10" fillId="0" borderId="1" xfId="0" applyFont="1" applyBorder="1"/>
    <xf numFmtId="0" fontId="10" fillId="0" borderId="6" xfId="0" applyFont="1" applyBorder="1"/>
    <xf numFmtId="0" fontId="10" fillId="0" borderId="3" xfId="0" applyFont="1" applyBorder="1"/>
    <xf numFmtId="0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2" borderId="9" xfId="0" applyFont="1" applyFill="1" applyBorder="1"/>
    <xf numFmtId="187" fontId="3" fillId="2" borderId="3" xfId="1" applyNumberFormat="1" applyFont="1" applyFill="1" applyBorder="1"/>
    <xf numFmtId="0" fontId="3" fillId="2" borderId="19" xfId="0" applyFont="1" applyFill="1" applyBorder="1" applyAlignment="1">
      <alignment horizontal="center"/>
    </xf>
    <xf numFmtId="187" fontId="3" fillId="0" borderId="3" xfId="1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0" fontId="3" fillId="0" borderId="6" xfId="0" applyFont="1" applyBorder="1"/>
    <xf numFmtId="0" fontId="3" fillId="0" borderId="9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3" fontId="3" fillId="0" borderId="3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center"/>
    </xf>
    <xf numFmtId="187" fontId="3" fillId="2" borderId="3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87" fontId="3" fillId="2" borderId="3" xfId="1" applyNumberFormat="1" applyFont="1" applyFill="1" applyBorder="1" applyAlignment="1">
      <alignment horizontal="center"/>
    </xf>
    <xf numFmtId="0" fontId="12" fillId="0" borderId="0" xfId="0" applyFont="1" applyFill="1"/>
    <xf numFmtId="0" fontId="13" fillId="0" borderId="4" xfId="0" applyFont="1" applyFill="1" applyBorder="1"/>
    <xf numFmtId="3" fontId="4" fillId="0" borderId="0" xfId="0" applyNumberFormat="1" applyFont="1" applyFill="1"/>
    <xf numFmtId="0" fontId="4" fillId="0" borderId="5" xfId="0" applyFont="1" applyFill="1" applyBorder="1"/>
    <xf numFmtId="0" fontId="13" fillId="0" borderId="4" xfId="0" applyFont="1" applyFill="1" applyBorder="1" applyAlignment="1">
      <alignment horizontal="center"/>
    </xf>
    <xf numFmtId="0" fontId="14" fillId="0" borderId="0" xfId="0" applyFont="1" applyFill="1" applyBorder="1"/>
    <xf numFmtId="3" fontId="3" fillId="0" borderId="4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0" xfId="0" applyFont="1" applyFill="1" applyBorder="1"/>
    <xf numFmtId="3" fontId="6" fillId="0" borderId="3" xfId="0" applyNumberFormat="1" applyFont="1" applyFill="1" applyBorder="1"/>
    <xf numFmtId="0" fontId="6" fillId="2" borderId="0" xfId="0" applyFont="1" applyFill="1"/>
    <xf numFmtId="0" fontId="6" fillId="2" borderId="3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/>
    <xf numFmtId="187" fontId="5" fillId="0" borderId="3" xfId="1" applyNumberFormat="1" applyFont="1" applyBorder="1" applyAlignment="1">
      <alignment horizontal="center"/>
    </xf>
    <xf numFmtId="0" fontId="6" fillId="2" borderId="5" xfId="0" applyFont="1" applyFill="1" applyBorder="1"/>
    <xf numFmtId="187" fontId="15" fillId="2" borderId="3" xfId="1" applyNumberFormat="1" applyFont="1" applyFill="1" applyBorder="1" applyAlignment="1">
      <alignment horizontal="right"/>
    </xf>
    <xf numFmtId="3" fontId="5" fillId="0" borderId="3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187" fontId="3" fillId="2" borderId="3" xfId="1" applyNumberFormat="1" applyFont="1" applyFill="1" applyBorder="1" applyAlignment="1">
      <alignment horizontal="left"/>
    </xf>
    <xf numFmtId="187" fontId="5" fillId="2" borderId="3" xfId="1" applyNumberFormat="1" applyFont="1" applyFill="1" applyBorder="1"/>
    <xf numFmtId="187" fontId="6" fillId="2" borderId="3" xfId="1" applyNumberFormat="1" applyFont="1" applyFill="1" applyBorder="1" applyAlignment="1">
      <alignment horizontal="right"/>
    </xf>
    <xf numFmtId="187" fontId="3" fillId="0" borderId="9" xfId="1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3" fontId="5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3" fontId="5" fillId="2" borderId="3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3" fontId="5" fillId="0" borderId="3" xfId="0" applyNumberFormat="1" applyFont="1" applyBorder="1"/>
    <xf numFmtId="3" fontId="5" fillId="0" borderId="1" xfId="0" applyNumberFormat="1" applyFont="1" applyBorder="1"/>
    <xf numFmtId="3" fontId="3" fillId="2" borderId="9" xfId="0" applyNumberFormat="1" applyFont="1" applyFill="1" applyBorder="1" applyAlignment="1">
      <alignment horizontal="center"/>
    </xf>
    <xf numFmtId="187" fontId="5" fillId="0" borderId="1" xfId="1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Fill="1" applyBorder="1" applyAlignment="1">
      <alignment horizontal="right" vertical="center"/>
    </xf>
    <xf numFmtId="187" fontId="5" fillId="0" borderId="3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3" fontId="5" fillId="0" borderId="3" xfId="0" applyNumberFormat="1" applyFont="1" applyBorder="1" applyAlignment="1">
      <alignment horizontal="right" vertical="top"/>
    </xf>
    <xf numFmtId="187" fontId="5" fillId="0" borderId="3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3" xfId="1" applyNumberFormat="1" applyFont="1" applyFill="1" applyBorder="1" applyAlignment="1">
      <alignment horizontal="center"/>
    </xf>
    <xf numFmtId="187" fontId="5" fillId="0" borderId="1" xfId="1" applyNumberFormat="1" applyFont="1" applyBorder="1"/>
    <xf numFmtId="49" fontId="5" fillId="0" borderId="1" xfId="0" applyNumberFormat="1" applyFont="1" applyBorder="1" applyAlignment="1">
      <alignment horizontal="right" vertical="top" wrapText="1"/>
    </xf>
    <xf numFmtId="187" fontId="4" fillId="0" borderId="0" xfId="1" applyNumberFormat="1" applyFont="1" applyFill="1" applyAlignment="1">
      <alignment horizontal="left"/>
    </xf>
    <xf numFmtId="3" fontId="5" fillId="0" borderId="3" xfId="0" applyNumberFormat="1" applyFont="1" applyBorder="1" applyAlignment="1">
      <alignment horizontal="right" vertical="top" wrapText="1"/>
    </xf>
    <xf numFmtId="0" fontId="16" fillId="0" borderId="3" xfId="0" applyFont="1" applyBorder="1"/>
    <xf numFmtId="3" fontId="5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5" fillId="0" borderId="3" xfId="0" applyNumberFormat="1" applyFont="1" applyBorder="1" applyAlignment="1">
      <alignment horizontal="right"/>
    </xf>
    <xf numFmtId="3" fontId="5" fillId="0" borderId="6" xfId="0" applyNumberFormat="1" applyFont="1" applyBorder="1"/>
    <xf numFmtId="0" fontId="16" fillId="0" borderId="3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187" fontId="5" fillId="0" borderId="1" xfId="1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87" fontId="5" fillId="0" borderId="3" xfId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187" fontId="5" fillId="0" borderId="1" xfId="1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right" vertical="center" shrinkToFit="1"/>
    </xf>
    <xf numFmtId="187" fontId="5" fillId="0" borderId="3" xfId="1" applyNumberFormat="1" applyFont="1" applyBorder="1" applyAlignment="1">
      <alignment horizontal="right" vertical="center" shrinkToFit="1"/>
    </xf>
    <xf numFmtId="3" fontId="5" fillId="0" borderId="3" xfId="0" applyNumberFormat="1" applyFont="1" applyBorder="1" applyAlignment="1">
      <alignment horizontal="right" vertical="center"/>
    </xf>
    <xf numFmtId="187" fontId="5" fillId="0" borderId="1" xfId="1" applyNumberFormat="1" applyFont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187" fontId="5" fillId="0" borderId="3" xfId="1" applyNumberFormat="1" applyFont="1" applyFill="1" applyBorder="1" applyAlignment="1">
      <alignment horizontal="left"/>
    </xf>
    <xf numFmtId="3" fontId="5" fillId="0" borderId="19" xfId="0" applyNumberFormat="1" applyFont="1" applyBorder="1" applyAlignment="1">
      <alignment horizontal="center"/>
    </xf>
    <xf numFmtId="49" fontId="5" fillId="0" borderId="3" xfId="1" applyNumberFormat="1" applyFont="1" applyFill="1" applyBorder="1" applyAlignment="1">
      <alignment horizontal="right" vertical="top" wrapText="1"/>
    </xf>
    <xf numFmtId="187" fontId="5" fillId="0" borderId="3" xfId="1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vertical="top" wrapText="1"/>
    </xf>
    <xf numFmtId="3" fontId="5" fillId="0" borderId="3" xfId="0" applyNumberFormat="1" applyFont="1" applyFill="1" applyBorder="1" applyAlignment="1">
      <alignment horizontal="center"/>
    </xf>
    <xf numFmtId="187" fontId="5" fillId="0" borderId="3" xfId="1" applyNumberFormat="1" applyFont="1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187" fontId="5" fillId="0" borderId="1" xfId="1" applyNumberFormat="1" applyFont="1" applyBorder="1" applyAlignment="1"/>
    <xf numFmtId="0" fontId="3" fillId="0" borderId="1" xfId="0" applyFont="1" applyFill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/>
    </xf>
    <xf numFmtId="3" fontId="5" fillId="0" borderId="3" xfId="0" applyNumberFormat="1" applyFont="1" applyBorder="1" applyAlignment="1">
      <alignment vertical="top"/>
    </xf>
    <xf numFmtId="187" fontId="5" fillId="0" borderId="3" xfId="1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5" fillId="0" borderId="0" xfId="0" applyNumberFormat="1" applyFont="1" applyFill="1"/>
    <xf numFmtId="0" fontId="16" fillId="0" borderId="3" xfId="0" applyFont="1" applyBorder="1" applyAlignment="1">
      <alignment horizontal="left"/>
    </xf>
    <xf numFmtId="3" fontId="5" fillId="0" borderId="0" xfId="0" applyNumberFormat="1" applyFont="1" applyFill="1" applyBorder="1"/>
    <xf numFmtId="187" fontId="5" fillId="0" borderId="3" xfId="1" applyNumberFormat="1" applyFont="1" applyBorder="1" applyAlignment="1">
      <alignment vertical="center"/>
    </xf>
    <xf numFmtId="3" fontId="5" fillId="0" borderId="9" xfId="0" applyNumberFormat="1" applyFont="1" applyBorder="1"/>
    <xf numFmtId="3" fontId="5" fillId="0" borderId="3" xfId="0" applyNumberFormat="1" applyFont="1" applyBorder="1" applyAlignment="1">
      <alignment vertical="center"/>
    </xf>
    <xf numFmtId="187" fontId="17" fillId="5" borderId="3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87" fontId="4" fillId="0" borderId="4" xfId="1" applyNumberFormat="1" applyFont="1" applyFill="1" applyBorder="1" applyAlignment="1">
      <alignment horizontal="center"/>
    </xf>
    <xf numFmtId="187" fontId="4" fillId="0" borderId="22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3" xfId="0" applyFont="1" applyBorder="1" applyAlignment="1"/>
    <xf numFmtId="0" fontId="16" fillId="0" borderId="4" xfId="0" applyFont="1" applyBorder="1" applyAlignment="1"/>
    <xf numFmtId="0" fontId="16" fillId="0" borderId="0" xfId="0" applyFont="1"/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3" xfId="0" applyFont="1" applyBorder="1" applyAlignment="1">
      <alignment vertical="center"/>
    </xf>
    <xf numFmtId="3" fontId="5" fillId="0" borderId="3" xfId="0" applyNumberFormat="1" applyFont="1" applyBorder="1" applyAlignment="1"/>
    <xf numFmtId="187" fontId="18" fillId="0" borderId="3" xfId="1" applyNumberFormat="1" applyFont="1" applyBorder="1" applyAlignment="1"/>
    <xf numFmtId="187" fontId="5" fillId="0" borderId="1" xfId="1" applyNumberFormat="1" applyFont="1" applyFill="1" applyBorder="1" applyAlignment="1">
      <alignment horizontal="right"/>
    </xf>
    <xf numFmtId="187" fontId="5" fillId="2" borderId="3" xfId="1" applyNumberFormat="1" applyFont="1" applyFill="1" applyBorder="1" applyAlignment="1">
      <alignment horizontal="center"/>
    </xf>
    <xf numFmtId="3" fontId="15" fillId="0" borderId="3" xfId="0" applyNumberFormat="1" applyFont="1" applyFill="1" applyBorder="1"/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87" fontId="5" fillId="2" borderId="3" xfId="1" applyNumberFormat="1" applyFont="1" applyFill="1" applyBorder="1" applyAlignment="1">
      <alignment horizontal="right"/>
    </xf>
    <xf numFmtId="3" fontId="15" fillId="2" borderId="3" xfId="0" applyNumberFormat="1" applyFont="1" applyFill="1" applyBorder="1" applyAlignment="1">
      <alignment horizontal="right"/>
    </xf>
    <xf numFmtId="187" fontId="5" fillId="2" borderId="3" xfId="1" applyNumberFormat="1" applyFont="1" applyFill="1" applyBorder="1" applyAlignment="1">
      <alignment horizontal="left"/>
    </xf>
    <xf numFmtId="3" fontId="5" fillId="2" borderId="19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187" fontId="4" fillId="0" borderId="19" xfId="1" applyNumberFormat="1" applyFont="1" applyFill="1" applyBorder="1" applyAlignment="1">
      <alignment horizontal="center"/>
    </xf>
    <xf numFmtId="187" fontId="4" fillId="0" borderId="9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4" fillId="0" borderId="0" xfId="0" applyFont="1" applyBorder="1"/>
    <xf numFmtId="187" fontId="4" fillId="0" borderId="15" xfId="1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right"/>
    </xf>
    <xf numFmtId="0" fontId="4" fillId="0" borderId="5" xfId="0" applyFont="1" applyBorder="1"/>
    <xf numFmtId="0" fontId="6" fillId="0" borderId="3" xfId="0" applyFont="1" applyFill="1" applyBorder="1"/>
    <xf numFmtId="3" fontId="3" fillId="2" borderId="0" xfId="0" applyNumberFormat="1" applyFont="1" applyFill="1" applyBorder="1" applyAlignment="1">
      <alignment horizontal="center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3" fillId="0" borderId="3" xfId="0" applyNumberFormat="1" applyFont="1" applyBorder="1" applyAlignment="1">
      <alignment horizontal="right" vertical="top" wrapText="1"/>
    </xf>
    <xf numFmtId="0" fontId="3" fillId="0" borderId="19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16" fillId="2" borderId="3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87" fontId="5" fillId="0" borderId="3" xfId="1" applyNumberFormat="1" applyFont="1" applyFill="1" applyBorder="1" applyAlignment="1"/>
    <xf numFmtId="0" fontId="4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6" fillId="0" borderId="1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6" fillId="0" borderId="4" xfId="0" applyFont="1" applyFill="1" applyBorder="1"/>
    <xf numFmtId="0" fontId="4" fillId="0" borderId="5" xfId="0" applyFont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3" fillId="0" borderId="1" xfId="1" applyNumberFormat="1" applyFont="1" applyFill="1" applyBorder="1" applyAlignment="1"/>
    <xf numFmtId="187" fontId="3" fillId="0" borderId="3" xfId="1" applyNumberFormat="1" applyFont="1" applyFill="1" applyBorder="1" applyAlignment="1"/>
    <xf numFmtId="0" fontId="16" fillId="0" borderId="5" xfId="0" applyFont="1" applyBorder="1" applyAlignment="1"/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87" fontId="6" fillId="0" borderId="3" xfId="1" applyNumberFormat="1" applyFont="1" applyFill="1" applyBorder="1" applyAlignment="1">
      <alignment horizontal="left"/>
    </xf>
    <xf numFmtId="187" fontId="5" fillId="5" borderId="1" xfId="1" applyNumberFormat="1" applyFont="1" applyFill="1" applyBorder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left"/>
    </xf>
    <xf numFmtId="0" fontId="0" fillId="0" borderId="3" xfId="0" applyBorder="1"/>
    <xf numFmtId="0" fontId="16" fillId="0" borderId="9" xfId="0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right"/>
    </xf>
    <xf numFmtId="0" fontId="20" fillId="0" borderId="1" xfId="0" applyFont="1" applyBorder="1"/>
    <xf numFmtId="0" fontId="20" fillId="0" borderId="3" xfId="0" applyFont="1" applyBorder="1" applyAlignment="1">
      <alignment horizontal="center"/>
    </xf>
    <xf numFmtId="0" fontId="20" fillId="0" borderId="4" xfId="0" applyFont="1" applyBorder="1"/>
    <xf numFmtId="3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3" fontId="16" fillId="0" borderId="3" xfId="0" applyNumberFormat="1" applyFont="1" applyBorder="1" applyAlignment="1">
      <alignment vertical="center"/>
    </xf>
    <xf numFmtId="3" fontId="16" fillId="0" borderId="3" xfId="0" applyNumberFormat="1" applyFont="1" applyFill="1" applyBorder="1" applyAlignment="1">
      <alignment vertical="center"/>
    </xf>
    <xf numFmtId="0" fontId="16" fillId="0" borderId="10" xfId="0" applyFont="1" applyBorder="1"/>
    <xf numFmtId="0" fontId="16" fillId="0" borderId="11" xfId="0" applyFont="1" applyBorder="1"/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/>
    <xf numFmtId="0" fontId="20" fillId="0" borderId="0" xfId="0" applyFont="1"/>
    <xf numFmtId="3" fontId="16" fillId="0" borderId="3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/>
    </xf>
    <xf numFmtId="3" fontId="20" fillId="0" borderId="20" xfId="0" applyNumberFormat="1" applyFont="1" applyBorder="1" applyAlignment="1">
      <alignment horizontal="right"/>
    </xf>
    <xf numFmtId="0" fontId="16" fillId="0" borderId="9" xfId="0" applyFont="1" applyFill="1" applyBorder="1" applyAlignment="1">
      <alignment horizontal="left"/>
    </xf>
    <xf numFmtId="0" fontId="1" fillId="0" borderId="0" xfId="0" applyFont="1"/>
    <xf numFmtId="3" fontId="0" fillId="0" borderId="0" xfId="0" applyNumberFormat="1"/>
    <xf numFmtId="0" fontId="0" fillId="0" borderId="9" xfId="0" applyBorder="1"/>
    <xf numFmtId="187" fontId="0" fillId="0" borderId="0" xfId="0" applyNumberFormat="1"/>
    <xf numFmtId="3" fontId="16" fillId="0" borderId="3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6" fillId="0" borderId="1" xfId="0" applyFont="1" applyFill="1" applyBorder="1" applyAlignment="1">
      <alignment horizontal="center"/>
    </xf>
    <xf numFmtId="3" fontId="16" fillId="0" borderId="8" xfId="0" applyNumberFormat="1" applyFont="1" applyBorder="1" applyAlignment="1"/>
    <xf numFmtId="187" fontId="16" fillId="0" borderId="3" xfId="1" applyNumberFormat="1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3" fontId="16" fillId="0" borderId="3" xfId="0" applyNumberFormat="1" applyFont="1" applyBorder="1" applyAlignment="1">
      <alignment vertical="top"/>
    </xf>
    <xf numFmtId="187" fontId="16" fillId="0" borderId="3" xfId="1" applyNumberFormat="1" applyFont="1" applyFill="1" applyBorder="1" applyAlignment="1"/>
    <xf numFmtId="0" fontId="0" fillId="0" borderId="0" xfId="0" applyAlignment="1"/>
    <xf numFmtId="3" fontId="3" fillId="2" borderId="3" xfId="0" applyNumberFormat="1" applyFont="1" applyFill="1" applyBorder="1" applyAlignment="1"/>
    <xf numFmtId="187" fontId="5" fillId="0" borderId="1" xfId="1" applyNumberFormat="1" applyFont="1" applyBorder="1" applyAlignment="1">
      <alignment horizontal="right"/>
    </xf>
    <xf numFmtId="3" fontId="18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0" fillId="0" borderId="0" xfId="0" applyFont="1" applyFill="1"/>
    <xf numFmtId="3" fontId="16" fillId="0" borderId="19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/>
    </xf>
    <xf numFmtId="3" fontId="20" fillId="0" borderId="20" xfId="0" applyNumberFormat="1" applyFont="1" applyBorder="1" applyAlignment="1"/>
    <xf numFmtId="3" fontId="20" fillId="0" borderId="20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187" fontId="5" fillId="5" borderId="6" xfId="1" applyNumberFormat="1" applyFont="1" applyFill="1" applyBorder="1" applyAlignment="1">
      <alignment vertical="center"/>
    </xf>
    <xf numFmtId="3" fontId="0" fillId="0" borderId="3" xfId="0" applyNumberFormat="1" applyBorder="1"/>
    <xf numFmtId="3" fontId="5" fillId="0" borderId="0" xfId="0" applyNumberFormat="1" applyFont="1" applyFill="1" applyBorder="1" applyAlignment="1">
      <alignment horizontal="center"/>
    </xf>
    <xf numFmtId="187" fontId="5" fillId="0" borderId="0" xfId="1" applyNumberFormat="1" applyFont="1" applyFill="1" applyBorder="1"/>
    <xf numFmtId="0" fontId="4" fillId="0" borderId="19" xfId="0" applyFont="1" applyBorder="1" applyAlignment="1">
      <alignment horizontal="center"/>
    </xf>
    <xf numFmtId="187" fontId="5" fillId="0" borderId="6" xfId="1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187" fontId="5" fillId="0" borderId="20" xfId="1" applyNumberFormat="1" applyFont="1" applyBorder="1" applyAlignment="1">
      <alignment horizontal="center" vertical="center"/>
    </xf>
    <xf numFmtId="0" fontId="0" fillId="0" borderId="4" xfId="0" applyBorder="1"/>
    <xf numFmtId="3" fontId="5" fillId="0" borderId="1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187" fontId="5" fillId="0" borderId="3" xfId="1" applyNumberFormat="1" applyFont="1" applyFill="1" applyBorder="1" applyAlignment="1">
      <alignment horizontal="right" vertical="center"/>
    </xf>
    <xf numFmtId="3" fontId="21" fillId="0" borderId="4" xfId="0" applyNumberFormat="1" applyFont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187" fontId="6" fillId="0" borderId="4" xfId="1" applyNumberFormat="1" applyFont="1" applyFill="1" applyBorder="1" applyAlignment="1">
      <alignment horizontal="left"/>
    </xf>
    <xf numFmtId="0" fontId="1" fillId="0" borderId="3" xfId="0" applyFont="1" applyBorder="1"/>
    <xf numFmtId="187" fontId="5" fillId="0" borderId="9" xfId="1" applyNumberFormat="1" applyFont="1" applyFill="1" applyBorder="1" applyAlignment="1">
      <alignment horizontal="right"/>
    </xf>
    <xf numFmtId="187" fontId="5" fillId="2" borderId="0" xfId="1" applyNumberFormat="1" applyFont="1" applyFill="1" applyBorder="1" applyAlignment="1">
      <alignment horizontal="right"/>
    </xf>
    <xf numFmtId="187" fontId="5" fillId="2" borderId="9" xfId="1" applyNumberFormat="1" applyFont="1" applyFill="1" applyBorder="1" applyAlignment="1">
      <alignment horizontal="right"/>
    </xf>
    <xf numFmtId="187" fontId="3" fillId="2" borderId="1" xfId="1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87" fontId="5" fillId="0" borderId="9" xfId="1" applyNumberFormat="1" applyFont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16" fillId="0" borderId="0" xfId="0" applyNumberFormat="1" applyFont="1" applyFill="1"/>
    <xf numFmtId="3" fontId="3" fillId="2" borderId="19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3" fontId="5" fillId="0" borderId="3" xfId="0" applyNumberFormat="1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3" fontId="5" fillId="2" borderId="3" xfId="0" applyNumberFormat="1" applyFont="1" applyFill="1" applyBorder="1" applyAlignment="1"/>
    <xf numFmtId="3" fontId="0" fillId="0" borderId="0" xfId="0" applyNumberFormat="1" applyAlignment="1"/>
    <xf numFmtId="3" fontId="5" fillId="0" borderId="3" xfId="0" applyNumberFormat="1" applyFont="1" applyBorder="1" applyAlignment="1">
      <alignment vertical="top" wrapText="1"/>
    </xf>
    <xf numFmtId="0" fontId="0" fillId="0" borderId="3" xfId="0" applyBorder="1" applyAlignment="1"/>
    <xf numFmtId="0" fontId="10" fillId="0" borderId="9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6" fillId="0" borderId="19" xfId="0" applyFont="1" applyFill="1" applyBorder="1"/>
    <xf numFmtId="3" fontId="0" fillId="0" borderId="0" xfId="0" applyNumberFormat="1" applyBorder="1"/>
    <xf numFmtId="187" fontId="5" fillId="0" borderId="0" xfId="1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/>
    </xf>
    <xf numFmtId="0" fontId="4" fillId="0" borderId="9" xfId="1" applyNumberFormat="1" applyFont="1" applyFill="1" applyBorder="1" applyAlignment="1">
      <alignment horizontal="center"/>
    </xf>
    <xf numFmtId="0" fontId="4" fillId="0" borderId="8" xfId="1" applyNumberFormat="1" applyFont="1" applyFill="1" applyBorder="1" applyAlignment="1">
      <alignment horizontal="center"/>
    </xf>
    <xf numFmtId="187" fontId="4" fillId="0" borderId="2" xfId="1" applyNumberFormat="1" applyFont="1" applyFill="1" applyBorder="1" applyAlignment="1">
      <alignment horizontal="left"/>
    </xf>
    <xf numFmtId="187" fontId="4" fillId="0" borderId="21" xfId="1" applyNumberFormat="1" applyFont="1" applyFill="1" applyBorder="1" applyAlignment="1">
      <alignment horizontal="left"/>
    </xf>
    <xf numFmtId="187" fontId="4" fillId="0" borderId="24" xfId="1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87" fontId="16" fillId="2" borderId="0" xfId="1" applyNumberFormat="1" applyFont="1" applyFill="1" applyBorder="1" applyAlignment="1">
      <alignment horizontal="right"/>
    </xf>
    <xf numFmtId="187" fontId="16" fillId="2" borderId="3" xfId="1" applyNumberFormat="1" applyFont="1" applyFill="1" applyBorder="1" applyAlignment="1">
      <alignment horizontal="right"/>
    </xf>
    <xf numFmtId="0" fontId="16" fillId="2" borderId="9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7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/>
    <xf numFmtId="0" fontId="3" fillId="0" borderId="7" xfId="0" applyFont="1" applyFill="1" applyBorder="1"/>
    <xf numFmtId="0" fontId="3" fillId="0" borderId="7" xfId="0" applyFont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6" fillId="2" borderId="1" xfId="0" applyFont="1" applyFill="1" applyBorder="1"/>
    <xf numFmtId="0" fontId="3" fillId="0" borderId="0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/>
    </xf>
    <xf numFmtId="0" fontId="12" fillId="0" borderId="7" xfId="0" applyFont="1" applyBorder="1"/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3" fontId="3" fillId="2" borderId="19" xfId="0" applyNumberFormat="1" applyFont="1" applyFill="1" applyBorder="1" applyAlignment="1"/>
    <xf numFmtId="3" fontId="5" fillId="2" borderId="19" xfId="0" applyNumberFormat="1" applyFont="1" applyFill="1" applyBorder="1" applyAlignment="1"/>
    <xf numFmtId="187" fontId="3" fillId="2" borderId="19" xfId="1" applyNumberFormat="1" applyFont="1" applyFill="1" applyBorder="1" applyAlignment="1"/>
    <xf numFmtId="3" fontId="15" fillId="0" borderId="19" xfId="0" applyNumberFormat="1" applyFont="1" applyFill="1" applyBorder="1"/>
    <xf numFmtId="187" fontId="3" fillId="0" borderId="0" xfId="1" applyNumberFormat="1" applyFont="1" applyFill="1" applyBorder="1" applyAlignment="1">
      <alignment horizontal="right"/>
    </xf>
    <xf numFmtId="187" fontId="3" fillId="0" borderId="5" xfId="1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6" fillId="0" borderId="7" xfId="0" applyNumberFormat="1" applyFont="1" applyFill="1" applyBorder="1"/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3" fontId="3" fillId="0" borderId="3" xfId="0" applyNumberFormat="1" applyFont="1" applyFill="1" applyBorder="1" applyAlignment="1">
      <alignment horizontal="left"/>
    </xf>
    <xf numFmtId="187" fontId="3" fillId="0" borderId="1" xfId="1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justify" vertical="top" wrapText="1"/>
    </xf>
    <xf numFmtId="0" fontId="2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1" fontId="3" fillId="0" borderId="7" xfId="0" applyNumberFormat="1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187" fontId="3" fillId="0" borderId="3" xfId="1" applyNumberFormat="1" applyFont="1" applyBorder="1" applyAlignment="1">
      <alignment horizontal="center" vertical="center" shrinkToFit="1"/>
    </xf>
    <xf numFmtId="187" fontId="3" fillId="0" borderId="1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vertical="center" shrinkToFit="1"/>
    </xf>
    <xf numFmtId="187" fontId="3" fillId="0" borderId="3" xfId="1" applyNumberFormat="1" applyFont="1" applyBorder="1" applyAlignment="1">
      <alignment vertical="center"/>
    </xf>
    <xf numFmtId="0" fontId="22" fillId="0" borderId="3" xfId="0" applyFont="1" applyBorder="1"/>
    <xf numFmtId="0" fontId="22" fillId="0" borderId="4" xfId="0" applyFont="1" applyBorder="1" applyAlignment="1"/>
    <xf numFmtId="0" fontId="22" fillId="0" borderId="4" xfId="0" applyFont="1" applyBorder="1"/>
    <xf numFmtId="187" fontId="16" fillId="0" borderId="3" xfId="1" applyNumberFormat="1" applyFont="1" applyBorder="1" applyAlignment="1">
      <alignment vertical="center" shrinkToFit="1"/>
    </xf>
    <xf numFmtId="187" fontId="16" fillId="0" borderId="3" xfId="1" applyNumberFormat="1" applyFont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3" fontId="3" fillId="0" borderId="4" xfId="0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right" vertical="center" shrinkToFit="1"/>
    </xf>
    <xf numFmtId="187" fontId="3" fillId="0" borderId="1" xfId="1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12" fillId="0" borderId="7" xfId="0" applyFont="1" applyBorder="1" applyAlignment="1">
      <alignment horizontal="left" vertical="top"/>
    </xf>
    <xf numFmtId="187" fontId="3" fillId="0" borderId="1" xfId="1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187" fontId="3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3" fillId="0" borderId="1" xfId="2" applyFont="1" applyBorder="1"/>
    <xf numFmtId="3" fontId="3" fillId="0" borderId="1" xfId="2" applyNumberFormat="1" applyFont="1" applyBorder="1" applyAlignment="1">
      <alignment horizontal="center"/>
    </xf>
    <xf numFmtId="0" fontId="3" fillId="0" borderId="3" xfId="2" applyFont="1" applyBorder="1"/>
    <xf numFmtId="187" fontId="3" fillId="0" borderId="3" xfId="3" applyNumberFormat="1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/>
    </xf>
    <xf numFmtId="0" fontId="3" fillId="0" borderId="4" xfId="2" applyFont="1" applyBorder="1"/>
    <xf numFmtId="0" fontId="3" fillId="0" borderId="4" xfId="2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3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0" xfId="0" applyFont="1" applyFill="1"/>
    <xf numFmtId="0" fontId="24" fillId="0" borderId="4" xfId="0" applyFont="1" applyFill="1" applyBorder="1"/>
    <xf numFmtId="187" fontId="3" fillId="0" borderId="1" xfId="1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24" fillId="0" borderId="0" xfId="0" applyFont="1" applyFill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13" fillId="0" borderId="8" xfId="0" applyFont="1" applyFill="1" applyBorder="1" applyAlignment="1">
      <alignment horizontal="center"/>
    </xf>
    <xf numFmtId="0" fontId="3" fillId="0" borderId="3" xfId="2" applyFont="1" applyBorder="1" applyAlignment="1"/>
    <xf numFmtId="0" fontId="3" fillId="0" borderId="4" xfId="2" applyFont="1" applyBorder="1" applyAlignment="1"/>
    <xf numFmtId="0" fontId="13" fillId="0" borderId="22" xfId="0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3" fillId="0" borderId="0" xfId="2" applyFont="1" applyBorder="1" applyAlignment="1"/>
    <xf numFmtId="0" fontId="13" fillId="0" borderId="0" xfId="0" applyFont="1" applyFill="1" applyBorder="1" applyAlignment="1">
      <alignment horizontal="center"/>
    </xf>
    <xf numFmtId="0" fontId="12" fillId="0" borderId="0" xfId="2" applyFont="1" applyBorder="1"/>
    <xf numFmtId="0" fontId="22" fillId="0" borderId="0" xfId="0" applyFont="1"/>
    <xf numFmtId="0" fontId="3" fillId="0" borderId="3" xfId="0" applyFont="1" applyBorder="1" applyAlignment="1">
      <alignment vertical="center" shrinkToFit="1"/>
    </xf>
    <xf numFmtId="187" fontId="3" fillId="0" borderId="1" xfId="1" applyNumberFormat="1" applyFont="1" applyBorder="1" applyAlignment="1">
      <alignment horizontal="right" vertical="center"/>
    </xf>
    <xf numFmtId="44" fontId="3" fillId="0" borderId="1" xfId="4" applyFont="1" applyBorder="1" applyAlignment="1"/>
    <xf numFmtId="44" fontId="3" fillId="0" borderId="3" xfId="4" applyFont="1" applyBorder="1" applyAlignment="1"/>
    <xf numFmtId="44" fontId="3" fillId="0" borderId="4" xfId="4" applyFont="1" applyBorder="1" applyAlignment="1"/>
    <xf numFmtId="0" fontId="13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right" vertical="top" wrapText="1"/>
    </xf>
    <xf numFmtId="187" fontId="3" fillId="0" borderId="3" xfId="1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1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187" fontId="3" fillId="0" borderId="15" xfId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justify" vertical="top" wrapText="1"/>
    </xf>
    <xf numFmtId="0" fontId="13" fillId="0" borderId="5" xfId="0" applyFont="1" applyFill="1" applyBorder="1" applyAlignment="1">
      <alignment horizontal="center"/>
    </xf>
    <xf numFmtId="0" fontId="13" fillId="0" borderId="3" xfId="0" applyFont="1" applyFill="1" applyBorder="1"/>
    <xf numFmtId="3" fontId="3" fillId="0" borderId="1" xfId="0" applyNumberFormat="1" applyFont="1" applyFill="1" applyBorder="1" applyAlignment="1">
      <alignment vertical="top" wrapText="1"/>
    </xf>
    <xf numFmtId="0" fontId="3" fillId="0" borderId="20" xfId="0" applyFont="1" applyBorder="1"/>
    <xf numFmtId="3" fontId="3" fillId="0" borderId="9" xfId="0" applyNumberFormat="1" applyFont="1" applyBorder="1" applyAlignment="1">
      <alignment horizontal="center"/>
    </xf>
    <xf numFmtId="0" fontId="12" fillId="0" borderId="0" xfId="0" applyFont="1" applyBorder="1"/>
    <xf numFmtId="3" fontId="3" fillId="0" borderId="0" xfId="0" applyNumberFormat="1" applyFont="1" applyBorder="1" applyAlignment="1">
      <alignment horizontal="center"/>
    </xf>
    <xf numFmtId="187" fontId="3" fillId="0" borderId="0" xfId="1" applyNumberFormat="1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/>
    <xf numFmtId="187" fontId="16" fillId="0" borderId="9" xfId="1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0" fillId="0" borderId="0" xfId="0" applyFont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Fill="1" applyBorder="1" applyAlignment="1">
      <alignment horizontal="right" vertical="top" wrapText="1"/>
    </xf>
    <xf numFmtId="0" fontId="5" fillId="0" borderId="3" xfId="0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12" fillId="0" borderId="0" xfId="0" applyFont="1"/>
    <xf numFmtId="0" fontId="0" fillId="0" borderId="7" xfId="0" applyBorder="1"/>
    <xf numFmtId="0" fontId="2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3" xfId="0" applyFont="1" applyFill="1" applyBorder="1" applyAlignment="1">
      <alignment horizontal="right"/>
    </xf>
    <xf numFmtId="187" fontId="5" fillId="0" borderId="19" xfId="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18" fillId="0" borderId="3" xfId="0" applyFont="1" applyFill="1" applyBorder="1" applyAlignment="1">
      <alignment horizontal="left"/>
    </xf>
    <xf numFmtId="0" fontId="18" fillId="0" borderId="3" xfId="0" applyFont="1" applyBorder="1"/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18" fillId="0" borderId="0" xfId="0" applyFont="1"/>
    <xf numFmtId="0" fontId="18" fillId="0" borderId="3" xfId="0" applyFont="1" applyBorder="1" applyAlignment="1"/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5" fillId="0" borderId="3" xfId="0" applyNumberFormat="1" applyFont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/>
    </xf>
    <xf numFmtId="0" fontId="18" fillId="0" borderId="19" xfId="0" applyFont="1" applyBorder="1" applyAlignment="1"/>
    <xf numFmtId="0" fontId="5" fillId="0" borderId="0" xfId="0" applyFont="1" applyFill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center"/>
    </xf>
    <xf numFmtId="187" fontId="5" fillId="0" borderId="9" xfId="1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>
      <alignment horizontal="right"/>
    </xf>
    <xf numFmtId="187" fontId="3" fillId="0" borderId="22" xfId="1" applyNumberFormat="1" applyFont="1" applyBorder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43" fontId="5" fillId="0" borderId="3" xfId="1" applyFont="1" applyBorder="1"/>
    <xf numFmtId="3" fontId="16" fillId="0" borderId="3" xfId="0" applyNumberFormat="1" applyFont="1" applyFill="1" applyBorder="1" applyAlignment="1">
      <alignment horizontal="right" vertical="top" wrapText="1"/>
    </xf>
    <xf numFmtId="0" fontId="16" fillId="0" borderId="3" xfId="0" applyFont="1" applyBorder="1" applyAlignment="1">
      <alignment horizontal="center" vertical="top"/>
    </xf>
    <xf numFmtId="0" fontId="16" fillId="0" borderId="3" xfId="0" applyFont="1" applyFill="1" applyBorder="1" applyAlignment="1">
      <alignment horizontal="right" vertical="top" wrapText="1"/>
    </xf>
    <xf numFmtId="0" fontId="5" fillId="0" borderId="19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Border="1"/>
    <xf numFmtId="0" fontId="5" fillId="0" borderId="4" xfId="0" applyFont="1" applyFill="1" applyBorder="1" applyAlignment="1">
      <alignment horizontal="right" vertical="top" wrapText="1"/>
    </xf>
    <xf numFmtId="43" fontId="5" fillId="0" borderId="4" xfId="1" applyFont="1" applyBorder="1"/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" fontId="5" fillId="0" borderId="3" xfId="0" applyNumberFormat="1" applyFont="1" applyBorder="1" applyAlignment="1">
      <alignment horizontal="right"/>
    </xf>
    <xf numFmtId="3" fontId="17" fillId="0" borderId="3" xfId="0" applyNumberFormat="1" applyFont="1" applyBorder="1"/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left"/>
    </xf>
    <xf numFmtId="0" fontId="16" fillId="0" borderId="9" xfId="0" applyFont="1" applyBorder="1" applyAlignment="1">
      <alignment vertical="center"/>
    </xf>
    <xf numFmtId="1" fontId="16" fillId="0" borderId="3" xfId="0" applyNumberFormat="1" applyFont="1" applyBorder="1" applyAlignment="1">
      <alignment horizontal="center"/>
    </xf>
    <xf numFmtId="187" fontId="16" fillId="0" borderId="0" xfId="1" applyNumberFormat="1" applyFont="1" applyFill="1" applyAlignment="1">
      <alignment horizontal="left"/>
    </xf>
    <xf numFmtId="1" fontId="16" fillId="0" borderId="3" xfId="0" applyNumberFormat="1" applyFont="1" applyBorder="1" applyAlignment="1">
      <alignment horizontal="left"/>
    </xf>
    <xf numFmtId="0" fontId="16" fillId="0" borderId="4" xfId="0" applyFont="1" applyBorder="1" applyAlignment="1">
      <alignment vertical="center"/>
    </xf>
    <xf numFmtId="1" fontId="16" fillId="0" borderId="4" xfId="0" applyNumberFormat="1" applyFont="1" applyBorder="1" applyAlignment="1">
      <alignment horizontal="center"/>
    </xf>
    <xf numFmtId="187" fontId="16" fillId="0" borderId="4" xfId="1" applyNumberFormat="1" applyFont="1" applyFill="1" applyBorder="1" applyAlignment="1">
      <alignment horizontal="left"/>
    </xf>
    <xf numFmtId="0" fontId="16" fillId="0" borderId="4" xfId="0" applyFont="1" applyBorder="1" applyAlignment="1">
      <alignment horizontal="center" vertical="top" wrapText="1"/>
    </xf>
    <xf numFmtId="0" fontId="26" fillId="0" borderId="3" xfId="0" applyFont="1" applyBorder="1" applyAlignment="1">
      <alignment vertical="center"/>
    </xf>
    <xf numFmtId="187" fontId="16" fillId="0" borderId="3" xfId="1" applyNumberFormat="1" applyFont="1" applyBorder="1" applyAlignment="1">
      <alignment horizontal="right"/>
    </xf>
    <xf numFmtId="43" fontId="16" fillId="0" borderId="3" xfId="1" applyFont="1" applyBorder="1"/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/>
    </xf>
    <xf numFmtId="0" fontId="27" fillId="0" borderId="4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horizontal="right" vertical="top" wrapText="1"/>
    </xf>
    <xf numFmtId="1" fontId="16" fillId="0" borderId="1" xfId="0" applyNumberFormat="1" applyFont="1" applyBorder="1" applyAlignment="1">
      <alignment horizontal="right"/>
    </xf>
    <xf numFmtId="0" fontId="28" fillId="0" borderId="3" xfId="0" applyFont="1" applyBorder="1"/>
    <xf numFmtId="3" fontId="16" fillId="0" borderId="3" xfId="0" applyNumberFormat="1" applyFont="1" applyBorder="1" applyAlignment="1">
      <alignment horizontal="right" vertical="top" wrapText="1"/>
    </xf>
    <xf numFmtId="3" fontId="16" fillId="0" borderId="4" xfId="0" applyNumberFormat="1" applyFont="1" applyBorder="1" applyAlignment="1">
      <alignment horizontal="right" vertical="top" wrapText="1"/>
    </xf>
    <xf numFmtId="1" fontId="16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center"/>
    </xf>
    <xf numFmtId="49" fontId="16" fillId="0" borderId="3" xfId="0" applyNumberFormat="1" applyFont="1" applyBorder="1" applyAlignment="1">
      <alignment horizontal="right" vertical="top" wrapText="1"/>
    </xf>
    <xf numFmtId="0" fontId="28" fillId="0" borderId="4" xfId="0" applyFont="1" applyBorder="1"/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3" fontId="16" fillId="0" borderId="1" xfId="0" applyNumberFormat="1" applyFont="1" applyBorder="1"/>
    <xf numFmtId="3" fontId="16" fillId="0" borderId="6" xfId="0" applyNumberFormat="1" applyFont="1" applyBorder="1"/>
    <xf numFmtId="0" fontId="16" fillId="0" borderId="9" xfId="0" applyFont="1" applyBorder="1" applyAlignment="1">
      <alignment horizontal="left" vertical="top" wrapText="1"/>
    </xf>
    <xf numFmtId="0" fontId="16" fillId="0" borderId="19" xfId="0" applyFont="1" applyBorder="1"/>
    <xf numFmtId="3" fontId="16" fillId="0" borderId="9" xfId="0" applyNumberFormat="1" applyFont="1" applyBorder="1" applyAlignment="1">
      <alignment horizontal="right"/>
    </xf>
    <xf numFmtId="0" fontId="16" fillId="0" borderId="22" xfId="0" applyFont="1" applyBorder="1"/>
    <xf numFmtId="0" fontId="16" fillId="0" borderId="1" xfId="0" applyFont="1" applyBorder="1" applyAlignment="1">
      <alignment horizontal="center" vertical="center"/>
    </xf>
    <xf numFmtId="0" fontId="0" fillId="0" borderId="1" xfId="0" applyBorder="1"/>
    <xf numFmtId="0" fontId="16" fillId="0" borderId="1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/>
    </xf>
    <xf numFmtId="0" fontId="16" fillId="0" borderId="19" xfId="0" applyFont="1" applyBorder="1" applyAlignment="1">
      <alignment vertical="top" wrapText="1"/>
    </xf>
    <xf numFmtId="0" fontId="16" fillId="0" borderId="9" xfId="0" applyFont="1" applyBorder="1" applyAlignment="1">
      <alignment horizontal="left" vertical="center"/>
    </xf>
    <xf numFmtId="0" fontId="16" fillId="0" borderId="22" xfId="0" applyFont="1" applyBorder="1" applyAlignment="1">
      <alignment vertical="top" wrapText="1"/>
    </xf>
    <xf numFmtId="0" fontId="16" fillId="0" borderId="15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 vertical="top" wrapText="1"/>
    </xf>
    <xf numFmtId="0" fontId="20" fillId="0" borderId="4" xfId="0" applyFont="1" applyFill="1" applyBorder="1" applyAlignment="1">
      <alignment horizontal="left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9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" fontId="16" fillId="0" borderId="7" xfId="0" applyNumberFormat="1" applyFont="1" applyBorder="1" applyAlignment="1">
      <alignment horizontal="right"/>
    </xf>
    <xf numFmtId="1" fontId="16" fillId="0" borderId="7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left"/>
    </xf>
    <xf numFmtId="3" fontId="16" fillId="0" borderId="3" xfId="0" applyNumberFormat="1" applyFont="1" applyBorder="1"/>
    <xf numFmtId="1" fontId="16" fillId="0" borderId="4" xfId="0" applyNumberFormat="1" applyFont="1" applyBorder="1" applyAlignment="1">
      <alignment horizontal="left"/>
    </xf>
    <xf numFmtId="0" fontId="16" fillId="0" borderId="6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1" fontId="3" fillId="0" borderId="9" xfId="0" applyNumberFormat="1" applyFont="1" applyBorder="1" applyAlignment="1">
      <alignment horizontal="right"/>
    </xf>
    <xf numFmtId="0" fontId="16" fillId="0" borderId="8" xfId="0" applyFont="1" applyBorder="1"/>
    <xf numFmtId="49" fontId="16" fillId="0" borderId="1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/>
    </xf>
    <xf numFmtId="0" fontId="16" fillId="0" borderId="9" xfId="0" applyFont="1" applyBorder="1" applyAlignment="1">
      <alignment vertical="top" wrapText="1"/>
    </xf>
    <xf numFmtId="0" fontId="16" fillId="0" borderId="4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16" fillId="2" borderId="3" xfId="0" applyFont="1" applyFill="1" applyBorder="1"/>
    <xf numFmtId="0" fontId="16" fillId="2" borderId="19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187" fontId="16" fillId="2" borderId="3" xfId="1" applyNumberFormat="1" applyFont="1" applyFill="1" applyBorder="1"/>
    <xf numFmtId="3" fontId="16" fillId="0" borderId="3" xfId="0" applyNumberFormat="1" applyFont="1" applyFill="1" applyBorder="1"/>
    <xf numFmtId="1" fontId="3" fillId="0" borderId="4" xfId="0" applyNumberFormat="1" applyFont="1" applyBorder="1" applyAlignment="1">
      <alignment horizontal="right"/>
    </xf>
    <xf numFmtId="0" fontId="26" fillId="0" borderId="4" xfId="0" applyFont="1" applyBorder="1" applyAlignment="1">
      <alignment vertical="center"/>
    </xf>
    <xf numFmtId="187" fontId="16" fillId="0" borderId="4" xfId="1" applyNumberFormat="1" applyFont="1" applyBorder="1" applyAlignment="1">
      <alignment horizontal="right"/>
    </xf>
    <xf numFmtId="43" fontId="16" fillId="0" borderId="4" xfId="1" applyFont="1" applyBorder="1"/>
    <xf numFmtId="0" fontId="16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center"/>
    </xf>
    <xf numFmtId="3" fontId="18" fillId="0" borderId="3" xfId="0" applyNumberFormat="1" applyFont="1" applyBorder="1"/>
    <xf numFmtId="0" fontId="26" fillId="0" borderId="3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right"/>
    </xf>
    <xf numFmtId="1" fontId="26" fillId="0" borderId="3" xfId="0" applyNumberFormat="1" applyFont="1" applyBorder="1" applyAlignment="1">
      <alignment horizontal="center" vertical="center"/>
    </xf>
    <xf numFmtId="187" fontId="16" fillId="0" borderId="3" xfId="1" applyNumberFormat="1" applyFont="1" applyFill="1" applyBorder="1" applyAlignment="1">
      <alignment horizontal="left"/>
    </xf>
    <xf numFmtId="0" fontId="23" fillId="0" borderId="3" xfId="0" applyFont="1" applyBorder="1"/>
    <xf numFmtId="0" fontId="23" fillId="0" borderId="4" xfId="0" applyFont="1" applyBorder="1"/>
    <xf numFmtId="3" fontId="3" fillId="0" borderId="4" xfId="0" applyNumberFormat="1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2" xfId="0" applyFont="1" applyBorder="1" applyAlignment="1">
      <alignment horizontal="center"/>
    </xf>
    <xf numFmtId="1" fontId="3" fillId="0" borderId="4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/>
    </xf>
    <xf numFmtId="187" fontId="3" fillId="0" borderId="19" xfId="1" applyNumberFormat="1" applyFont="1" applyFill="1" applyBorder="1" applyAlignment="1"/>
    <xf numFmtId="187" fontId="3" fillId="0" borderId="4" xfId="1" applyNumberFormat="1" applyFont="1" applyFill="1" applyBorder="1" applyAlignment="1"/>
    <xf numFmtId="187" fontId="3" fillId="0" borderId="19" xfId="1" applyNumberFormat="1" applyFont="1" applyFill="1" applyBorder="1" applyAlignment="1">
      <alignment horizontal="left"/>
    </xf>
    <xf numFmtId="3" fontId="5" fillId="0" borderId="3" xfId="0" applyNumberFormat="1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/>
    <xf numFmtId="187" fontId="3" fillId="0" borderId="4" xfId="1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3" fontId="29" fillId="0" borderId="3" xfId="0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right" vertical="top"/>
    </xf>
    <xf numFmtId="187" fontId="16" fillId="0" borderId="3" xfId="1" applyNumberFormat="1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187" fontId="3" fillId="0" borderId="8" xfId="1" applyNumberFormat="1" applyFont="1" applyFill="1" applyBorder="1" applyAlignment="1">
      <alignment horizontal="right"/>
    </xf>
    <xf numFmtId="187" fontId="3" fillId="0" borderId="19" xfId="1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7" xfId="0" applyFont="1" applyFill="1" applyBorder="1" applyAlignment="1">
      <alignment horizontal="left" vertical="center"/>
    </xf>
    <xf numFmtId="3" fontId="3" fillId="0" borderId="8" xfId="0" applyNumberFormat="1" applyFont="1" applyBorder="1"/>
    <xf numFmtId="0" fontId="16" fillId="0" borderId="7" xfId="0" applyFont="1" applyBorder="1" applyAlignment="1">
      <alignment vertical="top"/>
    </xf>
    <xf numFmtId="0" fontId="16" fillId="0" borderId="7" xfId="0" applyFont="1" applyBorder="1"/>
    <xf numFmtId="0" fontId="27" fillId="0" borderId="7" xfId="0" applyFont="1" applyBorder="1" applyAlignment="1">
      <alignment horizontal="left" vertical="top"/>
    </xf>
    <xf numFmtId="0" fontId="26" fillId="0" borderId="0" xfId="0" applyFont="1" applyBorder="1" applyAlignment="1">
      <alignment vertical="center"/>
    </xf>
    <xf numFmtId="187" fontId="16" fillId="0" borderId="0" xfId="1" applyNumberFormat="1" applyFont="1" applyBorder="1" applyAlignment="1">
      <alignment horizontal="right"/>
    </xf>
    <xf numFmtId="43" fontId="16" fillId="0" borderId="0" xfId="1" applyFont="1" applyBorder="1"/>
    <xf numFmtId="0" fontId="16" fillId="0" borderId="0" xfId="0" applyFont="1" applyBorder="1" applyAlignment="1">
      <alignment horizontal="left" vertical="top"/>
    </xf>
    <xf numFmtId="0" fontId="28" fillId="0" borderId="7" xfId="0" applyFont="1" applyBorder="1"/>
    <xf numFmtId="3" fontId="3" fillId="0" borderId="15" xfId="0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vertical="top" wrapText="1"/>
    </xf>
    <xf numFmtId="0" fontId="16" fillId="0" borderId="7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right" vertical="top" wrapText="1"/>
    </xf>
    <xf numFmtId="43" fontId="3" fillId="0" borderId="7" xfId="1" applyFont="1" applyBorder="1"/>
    <xf numFmtId="0" fontId="16" fillId="0" borderId="22" xfId="0" applyFont="1" applyBorder="1" applyAlignment="1">
      <alignment vertical="center"/>
    </xf>
    <xf numFmtId="1" fontId="16" fillId="0" borderId="7" xfId="0" applyNumberFormat="1" applyFont="1" applyBorder="1" applyAlignment="1">
      <alignment horizontal="left"/>
    </xf>
    <xf numFmtId="0" fontId="23" fillId="0" borderId="7" xfId="0" applyFont="1" applyBorder="1"/>
    <xf numFmtId="0" fontId="16" fillId="0" borderId="1" xfId="0" applyFont="1" applyBorder="1" applyAlignment="1">
      <alignment horizontal="left"/>
    </xf>
    <xf numFmtId="187" fontId="3" fillId="0" borderId="7" xfId="1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9" fillId="0" borderId="3" xfId="0" applyFont="1" applyBorder="1" applyAlignment="1">
      <alignment horizontal="left" vertical="top" wrapText="1"/>
    </xf>
    <xf numFmtId="0" fontId="30" fillId="0" borderId="3" xfId="0" applyFont="1" applyBorder="1"/>
    <xf numFmtId="0" fontId="16" fillId="0" borderId="4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3" fontId="18" fillId="0" borderId="3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0" fontId="18" fillId="0" borderId="3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49" fontId="20" fillId="0" borderId="20" xfId="0" applyNumberFormat="1" applyFont="1" applyBorder="1" applyAlignment="1">
      <alignment horizontal="center"/>
    </xf>
    <xf numFmtId="188" fontId="20" fillId="0" borderId="20" xfId="0" applyNumberFormat="1" applyFont="1" applyBorder="1" applyAlignment="1">
      <alignment horizontal="right"/>
    </xf>
    <xf numFmtId="3" fontId="20" fillId="0" borderId="16" xfId="0" applyNumberFormat="1" applyFont="1" applyBorder="1" applyAlignment="1">
      <alignment horizontal="right"/>
    </xf>
    <xf numFmtId="0" fontId="16" fillId="0" borderId="28" xfId="0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right"/>
    </xf>
    <xf numFmtId="3" fontId="16" fillId="0" borderId="28" xfId="0" applyNumberFormat="1" applyFont="1" applyBorder="1" applyAlignment="1">
      <alignment vertical="center"/>
    </xf>
    <xf numFmtId="3" fontId="16" fillId="0" borderId="29" xfId="1" applyNumberFormat="1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right" vertical="center"/>
    </xf>
    <xf numFmtId="3" fontId="18" fillId="0" borderId="28" xfId="0" applyNumberFormat="1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right" vertical="center"/>
    </xf>
    <xf numFmtId="3" fontId="18" fillId="0" borderId="26" xfId="0" applyNumberFormat="1" applyFont="1" applyBorder="1" applyAlignment="1">
      <alignment vertical="center"/>
    </xf>
    <xf numFmtId="3" fontId="16" fillId="0" borderId="29" xfId="0" applyNumberFormat="1" applyFont="1" applyBorder="1" applyAlignment="1">
      <alignment horizontal="right" vertical="center"/>
    </xf>
    <xf numFmtId="49" fontId="20" fillId="0" borderId="28" xfId="0" applyNumberFormat="1" applyFont="1" applyBorder="1" applyAlignment="1">
      <alignment horizontal="center"/>
    </xf>
    <xf numFmtId="3" fontId="18" fillId="0" borderId="29" xfId="0" applyNumberFormat="1" applyFont="1" applyBorder="1" applyAlignment="1">
      <alignment horizontal="right" vertical="center"/>
    </xf>
    <xf numFmtId="3" fontId="16" fillId="0" borderId="28" xfId="0" applyNumberFormat="1" applyFont="1" applyBorder="1" applyAlignment="1">
      <alignment horizontal="right" vertical="center"/>
    </xf>
    <xf numFmtId="3" fontId="16" fillId="0" borderId="28" xfId="0" applyNumberFormat="1" applyFont="1" applyBorder="1" applyAlignment="1">
      <alignment horizontal="center" vertical="center"/>
    </xf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right"/>
    </xf>
    <xf numFmtId="0" fontId="16" fillId="0" borderId="29" xfId="0" applyFont="1" applyFill="1" applyBorder="1" applyAlignment="1">
      <alignment horizontal="center"/>
    </xf>
    <xf numFmtId="0" fontId="16" fillId="0" borderId="15" xfId="0" applyFont="1" applyBorder="1"/>
    <xf numFmtId="0" fontId="16" fillId="0" borderId="27" xfId="0" applyFont="1" applyFill="1" applyBorder="1" applyAlignment="1">
      <alignment horizontal="right"/>
    </xf>
    <xf numFmtId="0" fontId="16" fillId="0" borderId="28" xfId="0" applyFont="1" applyFill="1" applyBorder="1" applyAlignment="1">
      <alignment horizontal="center"/>
    </xf>
    <xf numFmtId="3" fontId="16" fillId="0" borderId="28" xfId="0" applyNumberFormat="1" applyFont="1" applyFill="1" applyBorder="1" applyAlignment="1">
      <alignment vertical="center"/>
    </xf>
    <xf numFmtId="0" fontId="16" fillId="0" borderId="31" xfId="0" applyFont="1" applyFill="1" applyBorder="1" applyAlignment="1">
      <alignment horizontal="center"/>
    </xf>
    <xf numFmtId="0" fontId="20" fillId="0" borderId="31" xfId="0" applyFont="1" applyFill="1" applyBorder="1" applyAlignment="1">
      <alignment horizontal="right"/>
    </xf>
    <xf numFmtId="0" fontId="20" fillId="0" borderId="31" xfId="0" applyFont="1" applyFill="1" applyBorder="1" applyAlignment="1">
      <alignment horizontal="center"/>
    </xf>
    <xf numFmtId="3" fontId="16" fillId="0" borderId="31" xfId="0" applyNumberFormat="1" applyFont="1" applyBorder="1" applyAlignment="1"/>
    <xf numFmtId="3" fontId="16" fillId="0" borderId="31" xfId="0" applyNumberFormat="1" applyFont="1" applyBorder="1" applyAlignment="1">
      <alignment horizontal="center"/>
    </xf>
    <xf numFmtId="3" fontId="16" fillId="0" borderId="31" xfId="0" applyNumberFormat="1" applyFont="1" applyBorder="1" applyAlignment="1">
      <alignment horizontal="right"/>
    </xf>
    <xf numFmtId="0" fontId="16" fillId="0" borderId="31" xfId="0" applyFont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right"/>
    </xf>
    <xf numFmtId="0" fontId="3" fillId="0" borderId="32" xfId="0" applyFont="1" applyFill="1" applyBorder="1" applyAlignment="1"/>
    <xf numFmtId="3" fontId="16" fillId="0" borderId="32" xfId="0" applyNumberFormat="1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3" fontId="16" fillId="0" borderId="28" xfId="0" applyNumberFormat="1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3" fontId="16" fillId="0" borderId="29" xfId="0" applyNumberFormat="1" applyFont="1" applyBorder="1" applyAlignment="1"/>
    <xf numFmtId="3" fontId="16" fillId="0" borderId="33" xfId="0" applyNumberFormat="1" applyFont="1" applyBorder="1" applyAlignment="1">
      <alignment horizontal="right" vertical="center"/>
    </xf>
    <xf numFmtId="0" fontId="16" fillId="0" borderId="28" xfId="0" applyFont="1" applyFill="1" applyBorder="1" applyAlignment="1">
      <alignment horizontal="left"/>
    </xf>
    <xf numFmtId="0" fontId="20" fillId="0" borderId="29" xfId="0" applyFont="1" applyFill="1" applyBorder="1"/>
    <xf numFmtId="3" fontId="16" fillId="0" borderId="29" xfId="0" applyNumberFormat="1" applyFont="1" applyFill="1" applyBorder="1"/>
    <xf numFmtId="0" fontId="18" fillId="0" borderId="28" xfId="0" applyFont="1" applyFill="1" applyBorder="1" applyAlignment="1">
      <alignment horizontal="center"/>
    </xf>
    <xf numFmtId="3" fontId="18" fillId="0" borderId="29" xfId="0" applyNumberFormat="1" applyFont="1" applyFill="1" applyBorder="1"/>
    <xf numFmtId="3" fontId="18" fillId="0" borderId="28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right" vertical="center"/>
    </xf>
    <xf numFmtId="49" fontId="16" fillId="0" borderId="29" xfId="0" applyNumberFormat="1" applyFont="1" applyFill="1" applyBorder="1" applyAlignment="1">
      <alignment horizontal="center"/>
    </xf>
    <xf numFmtId="3" fontId="16" fillId="0" borderId="29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left"/>
    </xf>
    <xf numFmtId="0" fontId="16" fillId="6" borderId="9" xfId="0" applyFont="1" applyFill="1" applyBorder="1" applyAlignment="1">
      <alignment horizontal="left"/>
    </xf>
    <xf numFmtId="0" fontId="16" fillId="6" borderId="3" xfId="0" applyFont="1" applyFill="1" applyBorder="1"/>
    <xf numFmtId="0" fontId="16" fillId="6" borderId="3" xfId="0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vertical="center"/>
    </xf>
    <xf numFmtId="3" fontId="16" fillId="6" borderId="3" xfId="0" applyNumberFormat="1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horizontal="right" vertical="center"/>
    </xf>
    <xf numFmtId="0" fontId="10" fillId="6" borderId="9" xfId="0" applyFont="1" applyFill="1" applyBorder="1" applyAlignment="1">
      <alignment horizontal="left"/>
    </xf>
    <xf numFmtId="0" fontId="16" fillId="6" borderId="28" xfId="0" applyFont="1" applyFill="1" applyBorder="1" applyAlignment="1">
      <alignment horizontal="left"/>
    </xf>
    <xf numFmtId="0" fontId="20" fillId="6" borderId="29" xfId="0" applyFont="1" applyFill="1" applyBorder="1"/>
    <xf numFmtId="0" fontId="16" fillId="6" borderId="28" xfId="0" applyFont="1" applyFill="1" applyBorder="1" applyAlignment="1">
      <alignment horizontal="center" vertical="center"/>
    </xf>
    <xf numFmtId="3" fontId="16" fillId="6" borderId="28" xfId="0" applyNumberFormat="1" applyFont="1" applyFill="1" applyBorder="1" applyAlignment="1">
      <alignment vertical="center"/>
    </xf>
    <xf numFmtId="3" fontId="16" fillId="6" borderId="28" xfId="0" applyNumberFormat="1" applyFont="1" applyFill="1" applyBorder="1" applyAlignment="1">
      <alignment horizontal="center" vertical="center"/>
    </xf>
    <xf numFmtId="3" fontId="16" fillId="6" borderId="28" xfId="0" applyNumberFormat="1" applyFont="1" applyFill="1" applyBorder="1" applyAlignment="1">
      <alignment horizontal="right" vertical="center"/>
    </xf>
    <xf numFmtId="0" fontId="16" fillId="6" borderId="11" xfId="0" applyFont="1" applyFill="1" applyBorder="1"/>
    <xf numFmtId="0" fontId="16" fillId="6" borderId="28" xfId="0" applyFont="1" applyFill="1" applyBorder="1" applyAlignment="1">
      <alignment horizontal="center"/>
    </xf>
    <xf numFmtId="3" fontId="16" fillId="6" borderId="29" xfId="0" applyNumberFormat="1" applyFont="1" applyFill="1" applyBorder="1"/>
    <xf numFmtId="0" fontId="18" fillId="6" borderId="28" xfId="0" applyFont="1" applyFill="1" applyBorder="1" applyAlignment="1">
      <alignment horizontal="center"/>
    </xf>
    <xf numFmtId="3" fontId="18" fillId="6" borderId="29" xfId="0" applyNumberFormat="1" applyFont="1" applyFill="1" applyBorder="1"/>
    <xf numFmtId="0" fontId="18" fillId="6" borderId="28" xfId="0" applyFont="1" applyFill="1" applyBorder="1" applyAlignment="1">
      <alignment horizontal="center" vertical="center"/>
    </xf>
    <xf numFmtId="3" fontId="18" fillId="6" borderId="28" xfId="0" applyNumberFormat="1" applyFont="1" applyFill="1" applyBorder="1" applyAlignment="1">
      <alignment vertical="center"/>
    </xf>
    <xf numFmtId="187" fontId="4" fillId="0" borderId="2" xfId="1" applyNumberFormat="1" applyFont="1" applyFill="1" applyBorder="1" applyAlignment="1">
      <alignment horizontal="center"/>
    </xf>
    <xf numFmtId="187" fontId="4" fillId="0" borderId="21" xfId="1" applyNumberFormat="1" applyFont="1" applyFill="1" applyBorder="1" applyAlignment="1">
      <alignment horizontal="center"/>
    </xf>
    <xf numFmtId="187" fontId="4" fillId="0" borderId="24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3" xfId="0" applyFont="1" applyBorder="1"/>
    <xf numFmtId="0" fontId="4" fillId="0" borderId="21" xfId="0" applyFont="1" applyBorder="1" applyAlignment="1">
      <alignment horizontal="left"/>
    </xf>
    <xf numFmtId="187" fontId="4" fillId="0" borderId="2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</cellXfs>
  <cellStyles count="5">
    <cellStyle name="เครื่องหมายจุลภาค" xfId="1" builtinId="3"/>
    <cellStyle name="เครื่องหมายจุลภาค 2" xfId="3"/>
    <cellStyle name="เครื่องหมายสกุลเงิน" xfId="4" builtinId="4"/>
    <cellStyle name="ปกติ" xfId="0" builtinId="0"/>
    <cellStyle name="ปกติ 2" xfId="2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115"/>
  <sheetViews>
    <sheetView view="pageLayout" topLeftCell="A4" zoomScale="95" zoomScaleNormal="100" zoomScaleSheetLayoutView="100" zoomScalePageLayoutView="95" workbookViewId="0">
      <selection activeCell="N15" sqref="N15"/>
    </sheetView>
  </sheetViews>
  <sheetFormatPr defaultColWidth="9.140625" defaultRowHeight="21.95" customHeight="1"/>
  <cols>
    <col min="1" max="1" width="3.140625" style="5" customWidth="1"/>
    <col min="2" max="2" width="22.28515625" style="1" customWidth="1"/>
    <col min="3" max="3" width="22.85546875" style="1" customWidth="1"/>
    <col min="4" max="4" width="16.42578125" style="1" customWidth="1"/>
    <col min="5" max="5" width="9.42578125" style="23" customWidth="1"/>
    <col min="6" max="6" width="9.7109375" style="23" customWidth="1"/>
    <col min="7" max="7" width="9.140625" style="23" customWidth="1"/>
    <col min="8" max="8" width="9.5703125" style="23" customWidth="1"/>
    <col min="9" max="9" width="11.85546875" style="23" customWidth="1"/>
    <col min="10" max="10" width="19.7109375" style="1" customWidth="1"/>
    <col min="11" max="11" width="0.140625" style="1" hidden="1" customWidth="1"/>
    <col min="12" max="12" width="12.5703125" style="1" customWidth="1"/>
    <col min="13" max="13" width="10.42578125" style="1" customWidth="1"/>
    <col min="14" max="14" width="13.7109375" style="1" customWidth="1"/>
    <col min="15" max="16384" width="9.140625" style="1"/>
  </cols>
  <sheetData>
    <row r="1" spans="1:14" s="37" customFormat="1" ht="21.95" customHeight="1">
      <c r="A1" s="56" t="s">
        <v>647</v>
      </c>
      <c r="B1" s="1057" t="s">
        <v>891</v>
      </c>
      <c r="C1" s="1057"/>
      <c r="D1" s="1057"/>
      <c r="E1" s="1057"/>
      <c r="F1" s="1057"/>
      <c r="G1" s="1057"/>
      <c r="H1" s="1057"/>
      <c r="I1" s="1057"/>
      <c r="J1" s="1057"/>
      <c r="K1" s="56"/>
      <c r="L1" s="1" t="s">
        <v>645</v>
      </c>
      <c r="M1" s="451"/>
      <c r="N1" s="4"/>
    </row>
    <row r="2" spans="1:14" s="37" customFormat="1" ht="21.95" customHeight="1">
      <c r="A2" s="1057" t="s">
        <v>941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"/>
      <c r="M2" s="451"/>
      <c r="N2" s="4"/>
    </row>
    <row r="3" spans="1:14" s="37" customFormat="1" ht="21.95" customHeight="1">
      <c r="A3" s="453" t="s">
        <v>51</v>
      </c>
      <c r="B3" s="1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451"/>
      <c r="N3" s="4"/>
    </row>
    <row r="4" spans="1:14" s="37" customFormat="1" ht="21.95" customHeight="1">
      <c r="A4" s="453" t="s">
        <v>52</v>
      </c>
      <c r="B4" s="1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1"/>
      <c r="N4" s="4"/>
    </row>
    <row r="5" spans="1:14" s="37" customFormat="1" ht="21.95" customHeight="1">
      <c r="A5" s="453" t="s">
        <v>58</v>
      </c>
      <c r="B5" s="1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1"/>
      <c r="N5" s="4"/>
    </row>
    <row r="6" spans="1:14" s="37" customFormat="1" ht="21.95" customHeight="1">
      <c r="A6" s="453"/>
      <c r="B6" s="20" t="s">
        <v>801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1"/>
      <c r="N6" s="4"/>
    </row>
    <row r="7" spans="1:14" s="37" customFormat="1" ht="21.95" customHeight="1">
      <c r="A7" s="401"/>
      <c r="B7" s="402"/>
      <c r="C7" s="402"/>
      <c r="D7" s="135" t="s">
        <v>41</v>
      </c>
      <c r="E7" s="1054" t="s">
        <v>395</v>
      </c>
      <c r="F7" s="1055"/>
      <c r="G7" s="1055"/>
      <c r="H7" s="1056"/>
      <c r="I7" s="400" t="s">
        <v>49</v>
      </c>
      <c r="J7" s="135" t="s">
        <v>43</v>
      </c>
      <c r="K7" s="384" t="s">
        <v>45</v>
      </c>
      <c r="L7" s="135" t="s">
        <v>47</v>
      </c>
      <c r="M7" s="451"/>
      <c r="N7" s="4"/>
    </row>
    <row r="8" spans="1:14" s="37" customFormat="1" ht="21.95" customHeight="1">
      <c r="A8" s="393" t="s">
        <v>39</v>
      </c>
      <c r="B8" s="393" t="s">
        <v>6</v>
      </c>
      <c r="C8" s="393" t="s">
        <v>40</v>
      </c>
      <c r="D8" s="136" t="s">
        <v>42</v>
      </c>
      <c r="E8" s="394">
        <v>2561</v>
      </c>
      <c r="F8" s="394">
        <v>2562</v>
      </c>
      <c r="G8" s="394">
        <v>2563</v>
      </c>
      <c r="H8" s="394">
        <v>2564</v>
      </c>
      <c r="I8" s="395" t="s">
        <v>50</v>
      </c>
      <c r="J8" s="136" t="s">
        <v>44</v>
      </c>
      <c r="K8" s="385" t="s">
        <v>46</v>
      </c>
      <c r="L8" s="136" t="s">
        <v>646</v>
      </c>
      <c r="M8" s="451"/>
      <c r="N8" s="4"/>
    </row>
    <row r="9" spans="1:14" s="37" customFormat="1" ht="21.95" customHeight="1">
      <c r="A9" s="396"/>
      <c r="B9" s="397"/>
      <c r="C9" s="397"/>
      <c r="D9" s="162"/>
      <c r="E9" s="398" t="s">
        <v>3</v>
      </c>
      <c r="F9" s="398" t="s">
        <v>3</v>
      </c>
      <c r="G9" s="398" t="s">
        <v>3</v>
      </c>
      <c r="H9" s="398" t="s">
        <v>3</v>
      </c>
      <c r="I9" s="398"/>
      <c r="J9" s="163"/>
      <c r="K9" s="163"/>
      <c r="L9" s="163"/>
      <c r="M9" s="451"/>
      <c r="N9" s="4"/>
    </row>
    <row r="10" spans="1:14" s="37" customFormat="1" ht="21.95" customHeight="1">
      <c r="A10" s="28">
        <v>1</v>
      </c>
      <c r="B10" s="28" t="s">
        <v>942</v>
      </c>
      <c r="C10" s="28" t="s">
        <v>945</v>
      </c>
      <c r="D10" s="28" t="s">
        <v>946</v>
      </c>
      <c r="E10" s="29">
        <v>30000</v>
      </c>
      <c r="F10" s="29">
        <v>30000</v>
      </c>
      <c r="G10" s="29">
        <v>30000</v>
      </c>
      <c r="H10" s="29">
        <v>30000</v>
      </c>
      <c r="I10" s="50" t="s">
        <v>68</v>
      </c>
      <c r="J10" s="28" t="s">
        <v>165</v>
      </c>
      <c r="K10" s="136"/>
      <c r="L10" s="27" t="s">
        <v>173</v>
      </c>
      <c r="M10" s="451"/>
      <c r="N10" s="4"/>
    </row>
    <row r="11" spans="1:14" s="37" customFormat="1" ht="21.95" customHeight="1">
      <c r="A11" s="28"/>
      <c r="B11" s="28" t="s">
        <v>943</v>
      </c>
      <c r="C11" s="28" t="s">
        <v>138</v>
      </c>
      <c r="D11" s="28" t="s">
        <v>71</v>
      </c>
      <c r="E11" s="27" t="s">
        <v>64</v>
      </c>
      <c r="F11" s="27" t="s">
        <v>64</v>
      </c>
      <c r="G11" s="27" t="s">
        <v>64</v>
      </c>
      <c r="H11" s="27" t="s">
        <v>64</v>
      </c>
      <c r="I11" s="165" t="s">
        <v>458</v>
      </c>
      <c r="J11" s="28" t="s">
        <v>947</v>
      </c>
      <c r="K11" s="136"/>
      <c r="L11" s="27" t="s">
        <v>109</v>
      </c>
      <c r="M11" s="451"/>
      <c r="N11" s="4"/>
    </row>
    <row r="12" spans="1:14" s="37" customFormat="1" ht="21.95" customHeight="1">
      <c r="A12" s="28"/>
      <c r="B12" s="28" t="s">
        <v>944</v>
      </c>
      <c r="C12" s="28"/>
      <c r="D12" s="28"/>
      <c r="E12" s="29"/>
      <c r="F12" s="27"/>
      <c r="G12" s="27"/>
      <c r="H12" s="27"/>
      <c r="I12" s="165" t="s">
        <v>748</v>
      </c>
      <c r="J12" s="28" t="s">
        <v>948</v>
      </c>
      <c r="K12" s="136"/>
      <c r="L12" s="27"/>
      <c r="M12" s="451"/>
      <c r="N12" s="4"/>
    </row>
    <row r="13" spans="1:14" s="37" customFormat="1" ht="21.95" customHeight="1">
      <c r="A13" s="33"/>
      <c r="B13" s="33"/>
      <c r="C13" s="33"/>
      <c r="D13" s="33"/>
      <c r="E13" s="52"/>
      <c r="F13" s="32"/>
      <c r="G13" s="32"/>
      <c r="H13" s="32"/>
      <c r="I13" s="15"/>
      <c r="J13" s="33"/>
      <c r="K13" s="162"/>
      <c r="L13" s="32"/>
      <c r="M13" s="451"/>
      <c r="N13" s="4"/>
    </row>
    <row r="14" spans="1:14" s="37" customFormat="1" ht="21.95" customHeight="1">
      <c r="A14" s="28">
        <v>2</v>
      </c>
      <c r="B14" s="28" t="s">
        <v>949</v>
      </c>
      <c r="C14" s="28" t="s">
        <v>945</v>
      </c>
      <c r="D14" s="28" t="s">
        <v>946</v>
      </c>
      <c r="E14" s="29">
        <v>30000</v>
      </c>
      <c r="F14" s="29">
        <v>30000</v>
      </c>
      <c r="G14" s="29">
        <v>30000</v>
      </c>
      <c r="H14" s="29">
        <v>30000</v>
      </c>
      <c r="I14" s="50" t="s">
        <v>68</v>
      </c>
      <c r="J14" s="28" t="s">
        <v>165</v>
      </c>
      <c r="K14" s="136"/>
      <c r="L14" s="27" t="s">
        <v>173</v>
      </c>
      <c r="M14" s="451"/>
      <c r="N14" s="4"/>
    </row>
    <row r="15" spans="1:14" s="37" customFormat="1" ht="21.95" customHeight="1">
      <c r="A15" s="28"/>
      <c r="B15" s="28" t="s">
        <v>950</v>
      </c>
      <c r="C15" s="28" t="s">
        <v>138</v>
      </c>
      <c r="D15" s="28" t="s">
        <v>71</v>
      </c>
      <c r="E15" s="27" t="s">
        <v>64</v>
      </c>
      <c r="F15" s="27" t="s">
        <v>64</v>
      </c>
      <c r="G15" s="27" t="s">
        <v>64</v>
      </c>
      <c r="H15" s="27" t="s">
        <v>64</v>
      </c>
      <c r="I15" s="165" t="s">
        <v>458</v>
      </c>
      <c r="J15" s="28" t="s">
        <v>947</v>
      </c>
      <c r="K15" s="136"/>
      <c r="L15" s="27" t="s">
        <v>109</v>
      </c>
      <c r="M15" s="451"/>
      <c r="N15" s="4"/>
    </row>
    <row r="16" spans="1:14" s="37" customFormat="1" ht="21.95" customHeight="1">
      <c r="A16" s="28"/>
      <c r="B16" s="28"/>
      <c r="C16" s="28"/>
      <c r="D16" s="28"/>
      <c r="E16" s="29"/>
      <c r="F16" s="27"/>
      <c r="G16" s="27"/>
      <c r="H16" s="27"/>
      <c r="I16" s="165" t="s">
        <v>748</v>
      </c>
      <c r="J16" s="28" t="s">
        <v>948</v>
      </c>
      <c r="K16" s="136"/>
      <c r="L16" s="27"/>
      <c r="M16" s="451"/>
      <c r="N16" s="4"/>
    </row>
    <row r="17" spans="1:14" s="37" customFormat="1" ht="21.95" customHeight="1">
      <c r="A17" s="28"/>
      <c r="C17" s="28"/>
      <c r="D17" s="28"/>
      <c r="E17" s="27"/>
      <c r="F17" s="27"/>
      <c r="G17" s="29"/>
      <c r="H17" s="29"/>
      <c r="I17" s="469"/>
      <c r="J17" s="336"/>
      <c r="K17" s="136"/>
      <c r="L17" s="27"/>
      <c r="M17" s="451"/>
      <c r="N17" s="4"/>
    </row>
    <row r="18" spans="1:14" s="37" customFormat="1" ht="21.95" customHeight="1">
      <c r="A18" s="744"/>
      <c r="B18" s="763"/>
      <c r="C18" s="744"/>
      <c r="D18" s="744"/>
      <c r="E18" s="747"/>
      <c r="F18" s="747"/>
      <c r="G18" s="299"/>
      <c r="H18" s="299"/>
      <c r="I18" s="764"/>
      <c r="J18" s="765"/>
      <c r="K18" s="751"/>
      <c r="L18" s="747"/>
      <c r="M18" s="451"/>
      <c r="N18" s="4"/>
    </row>
    <row r="19" spans="1:14" s="37" customFormat="1" ht="21.95" customHeight="1">
      <c r="A19" s="28"/>
      <c r="C19" s="28"/>
      <c r="D19" s="28"/>
      <c r="E19" s="27"/>
      <c r="F19" s="27"/>
      <c r="G19" s="29"/>
      <c r="H19" s="29"/>
      <c r="I19" s="469"/>
      <c r="J19" s="336"/>
      <c r="K19" s="136"/>
      <c r="L19" s="27"/>
      <c r="M19" s="451"/>
      <c r="N19" s="4"/>
    </row>
    <row r="20" spans="1:14" s="37" customFormat="1" ht="21.95" customHeight="1">
      <c r="A20" s="28"/>
      <c r="C20" s="28"/>
      <c r="D20" s="28"/>
      <c r="E20" s="27"/>
      <c r="F20" s="27"/>
      <c r="G20" s="27"/>
      <c r="H20" s="27"/>
      <c r="I20" s="469"/>
      <c r="J20" s="336"/>
      <c r="K20" s="136"/>
      <c r="L20" s="27"/>
      <c r="M20" s="451"/>
      <c r="N20" s="4"/>
    </row>
    <row r="21" spans="1:14" s="37" customFormat="1" ht="21.95" customHeight="1">
      <c r="A21" s="28"/>
      <c r="B21" s="31"/>
      <c r="C21" s="28"/>
      <c r="D21" s="28"/>
      <c r="E21" s="27"/>
      <c r="F21" s="27"/>
      <c r="G21" s="27"/>
      <c r="H21" s="27"/>
      <c r="I21" s="469"/>
      <c r="J21" s="336"/>
      <c r="K21" s="136"/>
      <c r="L21" s="27"/>
      <c r="M21" s="451"/>
      <c r="N21" s="4"/>
    </row>
    <row r="22" spans="1:14" s="37" customFormat="1" ht="21.95" customHeight="1">
      <c r="A22" s="33"/>
      <c r="B22" s="33"/>
      <c r="C22" s="33"/>
      <c r="D22" s="33"/>
      <c r="E22" s="52"/>
      <c r="F22" s="32"/>
      <c r="G22" s="32"/>
      <c r="H22" s="32"/>
      <c r="I22" s="162"/>
      <c r="J22" s="33"/>
      <c r="K22" s="162"/>
      <c r="L22" s="32"/>
      <c r="M22" s="451"/>
      <c r="N22" s="4"/>
    </row>
    <row r="23" spans="1:14" s="37" customFormat="1" ht="21.95" customHeight="1">
      <c r="A23" s="31"/>
      <c r="B23" s="31"/>
      <c r="C23" s="31"/>
      <c r="D23" s="31"/>
      <c r="E23" s="34"/>
      <c r="F23" s="429"/>
      <c r="G23" s="429"/>
      <c r="H23" s="429"/>
      <c r="I23" s="601"/>
      <c r="J23" s="31"/>
      <c r="K23" s="601"/>
      <c r="L23" s="585" t="s">
        <v>1285</v>
      </c>
      <c r="M23" s="451"/>
      <c r="N23" s="4"/>
    </row>
    <row r="24" spans="1:14" ht="21.95" customHeight="1">
      <c r="A24" s="56" t="s">
        <v>647</v>
      </c>
      <c r="B24" s="1057" t="s">
        <v>891</v>
      </c>
      <c r="C24" s="1057"/>
      <c r="D24" s="1057"/>
      <c r="E24" s="1057"/>
      <c r="F24" s="1057"/>
      <c r="G24" s="1057"/>
      <c r="H24" s="1057"/>
      <c r="I24" s="1057"/>
      <c r="J24" s="1057"/>
      <c r="K24" s="56"/>
      <c r="L24" s="1" t="s">
        <v>645</v>
      </c>
      <c r="M24" s="18"/>
    </row>
    <row r="25" spans="1:14" ht="21.95" customHeight="1">
      <c r="A25" s="1057" t="s">
        <v>941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  <c r="M25" s="18"/>
    </row>
    <row r="26" spans="1:14" ht="21.95" customHeight="1">
      <c r="A26" s="453" t="s">
        <v>51</v>
      </c>
      <c r="C26" s="598"/>
      <c r="D26" s="598"/>
      <c r="E26" s="598"/>
      <c r="F26" s="598"/>
      <c r="G26" s="598"/>
      <c r="H26" s="598"/>
      <c r="I26" s="598"/>
      <c r="J26" s="598"/>
      <c r="K26" s="598"/>
      <c r="L26" s="598"/>
      <c r="M26" s="18"/>
    </row>
    <row r="27" spans="1:14" ht="21.95" customHeight="1">
      <c r="A27" s="453" t="s">
        <v>52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18"/>
    </row>
    <row r="28" spans="1:14" ht="21.95" customHeight="1">
      <c r="A28" s="453" t="s">
        <v>58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18"/>
    </row>
    <row r="29" spans="1:14" ht="21.95" customHeight="1">
      <c r="A29" s="453"/>
      <c r="B29" s="20" t="s">
        <v>751</v>
      </c>
      <c r="C29" s="453"/>
      <c r="D29" s="453"/>
      <c r="E29" s="334"/>
      <c r="F29" s="334"/>
      <c r="G29" s="334"/>
      <c r="H29" s="334"/>
      <c r="I29" s="334"/>
      <c r="J29" s="453"/>
      <c r="K29" s="453"/>
      <c r="L29" s="453"/>
      <c r="M29" s="18"/>
    </row>
    <row r="30" spans="1:14" ht="21.95" customHeight="1">
      <c r="A30" s="401"/>
      <c r="B30" s="402"/>
      <c r="C30" s="402"/>
      <c r="D30" s="135" t="s">
        <v>41</v>
      </c>
      <c r="E30" s="1054" t="s">
        <v>395</v>
      </c>
      <c r="F30" s="1055"/>
      <c r="G30" s="1055"/>
      <c r="H30" s="1056"/>
      <c r="I30" s="400" t="s">
        <v>49</v>
      </c>
      <c r="J30" s="135" t="s">
        <v>43</v>
      </c>
      <c r="K30" s="384" t="s">
        <v>45</v>
      </c>
      <c r="L30" s="135" t="s">
        <v>47</v>
      </c>
      <c r="M30" s="18"/>
    </row>
    <row r="31" spans="1:14" ht="21.95" customHeight="1">
      <c r="A31" s="393" t="s">
        <v>39</v>
      </c>
      <c r="B31" s="393" t="s">
        <v>6</v>
      </c>
      <c r="C31" s="393" t="s">
        <v>40</v>
      </c>
      <c r="D31" s="136" t="s">
        <v>42</v>
      </c>
      <c r="E31" s="394">
        <v>2561</v>
      </c>
      <c r="F31" s="394">
        <v>2562</v>
      </c>
      <c r="G31" s="394">
        <v>2563</v>
      </c>
      <c r="H31" s="394">
        <v>2564</v>
      </c>
      <c r="I31" s="395" t="s">
        <v>50</v>
      </c>
      <c r="J31" s="136" t="s">
        <v>44</v>
      </c>
      <c r="K31" s="385" t="s">
        <v>46</v>
      </c>
      <c r="L31" s="136" t="s">
        <v>646</v>
      </c>
      <c r="M31" s="18"/>
    </row>
    <row r="32" spans="1:14" ht="21.95" customHeight="1">
      <c r="A32" s="396"/>
      <c r="B32" s="397"/>
      <c r="C32" s="397"/>
      <c r="D32" s="162"/>
      <c r="E32" s="398" t="s">
        <v>3</v>
      </c>
      <c r="F32" s="398" t="s">
        <v>3</v>
      </c>
      <c r="G32" s="398" t="s">
        <v>3</v>
      </c>
      <c r="H32" s="398" t="s">
        <v>3</v>
      </c>
      <c r="I32" s="398"/>
      <c r="J32" s="163"/>
      <c r="K32" s="163"/>
      <c r="L32" s="163"/>
    </row>
    <row r="33" spans="1:13" ht="21.95" customHeight="1">
      <c r="A33" s="68">
        <v>1</v>
      </c>
      <c r="B33" s="30" t="s">
        <v>466</v>
      </c>
      <c r="C33" s="30" t="s">
        <v>959</v>
      </c>
      <c r="D33" s="630" t="s">
        <v>960</v>
      </c>
      <c r="E33" s="642">
        <v>600000</v>
      </c>
      <c r="F33" s="642">
        <v>600000</v>
      </c>
      <c r="G33" s="642">
        <v>600000</v>
      </c>
      <c r="H33" s="642">
        <v>600000</v>
      </c>
      <c r="I33" s="924" t="s">
        <v>961</v>
      </c>
      <c r="J33" s="201" t="s">
        <v>962</v>
      </c>
      <c r="K33" s="12"/>
      <c r="L33" s="925" t="s">
        <v>173</v>
      </c>
    </row>
    <row r="34" spans="1:13" ht="21.95" customHeight="1">
      <c r="A34" s="68"/>
      <c r="B34" s="28" t="s">
        <v>96</v>
      </c>
      <c r="C34" s="28" t="s">
        <v>964</v>
      </c>
      <c r="D34" s="202"/>
      <c r="E34" s="680" t="s">
        <v>64</v>
      </c>
      <c r="F34" s="680" t="s">
        <v>64</v>
      </c>
      <c r="G34" s="680" t="s">
        <v>64</v>
      </c>
      <c r="H34" s="680" t="s">
        <v>64</v>
      </c>
      <c r="I34" s="202" t="s">
        <v>268</v>
      </c>
      <c r="J34" s="151" t="s">
        <v>963</v>
      </c>
      <c r="K34" s="12"/>
      <c r="L34" s="27" t="s">
        <v>174</v>
      </c>
    </row>
    <row r="35" spans="1:13" ht="21.95" customHeight="1">
      <c r="A35" s="68"/>
      <c r="B35" s="28"/>
      <c r="C35" s="28" t="s">
        <v>651</v>
      </c>
      <c r="D35" s="202"/>
      <c r="E35" s="197"/>
      <c r="F35" s="197"/>
      <c r="G35" s="197"/>
      <c r="H35" s="197"/>
      <c r="I35" s="202" t="s">
        <v>749</v>
      </c>
      <c r="J35" s="151"/>
      <c r="K35" s="12"/>
      <c r="L35" s="12"/>
    </row>
    <row r="36" spans="1:13" ht="21.95" customHeight="1">
      <c r="A36" s="68"/>
      <c r="B36" s="80"/>
      <c r="C36" s="80"/>
      <c r="D36" s="80"/>
      <c r="E36" s="634"/>
      <c r="F36" s="634"/>
      <c r="G36" s="634"/>
      <c r="H36" s="634"/>
      <c r="I36" s="634"/>
      <c r="J36" s="80"/>
      <c r="K36" s="12"/>
      <c r="L36" s="12"/>
    </row>
    <row r="37" spans="1:13" ht="21.95" customHeight="1">
      <c r="A37" s="68"/>
      <c r="B37" s="28"/>
      <c r="C37" s="28"/>
      <c r="D37" s="27"/>
      <c r="E37" s="161"/>
      <c r="F37" s="161"/>
      <c r="G37" s="161"/>
      <c r="H37" s="161"/>
      <c r="I37" s="37"/>
      <c r="J37" s="28"/>
      <c r="K37" s="27"/>
      <c r="L37" s="202"/>
      <c r="M37" s="18"/>
    </row>
    <row r="38" spans="1:13" ht="21.95" customHeight="1">
      <c r="A38" s="637"/>
      <c r="B38" s="28"/>
      <c r="C38" s="28"/>
      <c r="D38" s="28"/>
      <c r="E38" s="634"/>
      <c r="F38" s="634"/>
      <c r="G38" s="634"/>
      <c r="H38" s="634"/>
      <c r="I38" s="37"/>
      <c r="J38" s="28"/>
      <c r="K38" s="27"/>
      <c r="L38" s="202"/>
      <c r="M38" s="18"/>
    </row>
    <row r="39" spans="1:13" ht="21.95" customHeight="1">
      <c r="A39" s="637"/>
      <c r="B39" s="28"/>
      <c r="C39" s="28"/>
      <c r="D39" s="28"/>
      <c r="E39" s="926"/>
      <c r="F39" s="926"/>
      <c r="G39" s="926"/>
      <c r="H39" s="926"/>
      <c r="I39" s="37"/>
      <c r="J39" s="28"/>
      <c r="K39" s="27"/>
      <c r="L39" s="50"/>
      <c r="M39" s="18"/>
    </row>
    <row r="40" spans="1:13" ht="21.95" customHeight="1">
      <c r="A40" s="637"/>
      <c r="B40" s="28"/>
      <c r="C40" s="28"/>
      <c r="D40" s="28"/>
      <c r="E40" s="161"/>
      <c r="F40" s="161"/>
      <c r="G40" s="161"/>
      <c r="H40" s="161"/>
      <c r="I40" s="927"/>
      <c r="J40" s="28"/>
      <c r="K40" s="27"/>
      <c r="L40" s="50"/>
      <c r="M40" s="18"/>
    </row>
    <row r="41" spans="1:13" ht="21.95" customHeight="1">
      <c r="A41" s="6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50"/>
      <c r="M41" s="18"/>
    </row>
    <row r="42" spans="1:13" ht="21.95" customHeight="1">
      <c r="A42" s="68"/>
      <c r="B42" s="67"/>
      <c r="C42" s="80"/>
      <c r="D42" s="67"/>
      <c r="E42" s="639"/>
      <c r="F42" s="317"/>
      <c r="G42" s="317"/>
      <c r="H42" s="317"/>
      <c r="I42" s="639"/>
      <c r="J42" s="67"/>
      <c r="K42" s="12"/>
      <c r="L42" s="12"/>
      <c r="M42" s="18"/>
    </row>
    <row r="43" spans="1:13" ht="21.95" customHeight="1">
      <c r="A43" s="209"/>
      <c r="B43" s="57"/>
      <c r="C43" s="442"/>
      <c r="D43" s="12"/>
      <c r="E43" s="19"/>
      <c r="F43" s="807"/>
      <c r="G43" s="807"/>
      <c r="H43" s="807"/>
      <c r="I43" s="914"/>
      <c r="J43" s="12"/>
      <c r="K43" s="451"/>
      <c r="L43" s="12"/>
      <c r="M43" s="18"/>
    </row>
    <row r="44" spans="1:13" ht="21.95" customHeight="1">
      <c r="A44" s="552"/>
      <c r="B44" s="57"/>
      <c r="C44" s="57"/>
      <c r="D44" s="12"/>
      <c r="E44" s="19"/>
      <c r="F44" s="19"/>
      <c r="G44" s="19"/>
      <c r="H44" s="19"/>
      <c r="I44" s="461"/>
      <c r="J44" s="12"/>
      <c r="K44" s="12"/>
      <c r="L44" s="12"/>
      <c r="M44" s="18"/>
    </row>
    <row r="45" spans="1:13" ht="21.95" customHeight="1">
      <c r="A45" s="553"/>
      <c r="B45" s="13"/>
      <c r="C45" s="13"/>
      <c r="D45" s="109"/>
      <c r="E45" s="14"/>
      <c r="F45" s="14"/>
      <c r="G45" s="14"/>
      <c r="H45" s="14"/>
      <c r="I45" s="915"/>
      <c r="J45" s="15"/>
      <c r="K45" s="15"/>
      <c r="L45" s="15"/>
      <c r="M45" s="18"/>
    </row>
    <row r="46" spans="1:13" s="451" customFormat="1" ht="21.95" customHeight="1">
      <c r="A46" s="912"/>
      <c r="B46" s="583"/>
      <c r="C46" s="583"/>
      <c r="E46" s="913"/>
      <c r="F46" s="913"/>
      <c r="G46" s="913"/>
      <c r="H46" s="913"/>
      <c r="I46" s="913"/>
      <c r="J46" s="583"/>
      <c r="L46" s="585" t="s">
        <v>1286</v>
      </c>
      <c r="M46" s="18"/>
    </row>
    <row r="47" spans="1:13" ht="21.95" customHeight="1">
      <c r="A47" s="56" t="s">
        <v>647</v>
      </c>
      <c r="B47" s="1057" t="s">
        <v>891</v>
      </c>
      <c r="C47" s="1057"/>
      <c r="D47" s="1057"/>
      <c r="E47" s="1057"/>
      <c r="F47" s="1057"/>
      <c r="G47" s="1057"/>
      <c r="H47" s="1057"/>
      <c r="I47" s="1057"/>
      <c r="J47" s="1057"/>
      <c r="K47" s="56"/>
      <c r="L47" s="1" t="s">
        <v>645</v>
      </c>
    </row>
    <row r="48" spans="1:13" ht="21.95" customHeight="1">
      <c r="A48" s="1057" t="s">
        <v>941</v>
      </c>
      <c r="B48" s="1057"/>
      <c r="C48" s="1057"/>
      <c r="D48" s="1057"/>
      <c r="E48" s="1057"/>
      <c r="F48" s="1057"/>
      <c r="G48" s="1057"/>
      <c r="H48" s="1057"/>
      <c r="I48" s="1057"/>
      <c r="J48" s="1057"/>
      <c r="K48" s="1057"/>
    </row>
    <row r="49" spans="1:12" ht="21.95" customHeight="1">
      <c r="A49" s="453" t="s">
        <v>51</v>
      </c>
      <c r="C49" s="908"/>
      <c r="D49" s="908"/>
      <c r="E49" s="908"/>
      <c r="F49" s="908"/>
      <c r="G49" s="908"/>
      <c r="H49" s="908"/>
      <c r="I49" s="908"/>
      <c r="J49" s="908"/>
      <c r="K49" s="908"/>
      <c r="L49" s="908"/>
    </row>
    <row r="50" spans="1:12" ht="21.95" customHeight="1">
      <c r="A50" s="453" t="s">
        <v>52</v>
      </c>
      <c r="C50" s="453"/>
      <c r="D50" s="453"/>
      <c r="E50" s="453"/>
      <c r="F50" s="453"/>
      <c r="G50" s="453"/>
      <c r="H50" s="453"/>
      <c r="I50" s="453"/>
      <c r="J50" s="453"/>
      <c r="K50" s="453"/>
      <c r="L50" s="453"/>
    </row>
    <row r="51" spans="1:12" ht="21.95" customHeight="1">
      <c r="A51" s="453" t="s">
        <v>58</v>
      </c>
      <c r="C51" s="453"/>
      <c r="D51" s="453"/>
      <c r="E51" s="453"/>
      <c r="F51" s="453"/>
      <c r="G51" s="453"/>
      <c r="H51" s="453"/>
      <c r="I51" s="453"/>
      <c r="J51" s="453"/>
      <c r="K51" s="453"/>
      <c r="L51" s="453"/>
    </row>
    <row r="52" spans="1:12" ht="21.95" customHeight="1">
      <c r="A52" s="453"/>
      <c r="B52" s="20" t="s">
        <v>751</v>
      </c>
      <c r="C52" s="453"/>
      <c r="D52" s="453"/>
      <c r="E52" s="334"/>
      <c r="F52" s="334"/>
      <c r="G52" s="334"/>
      <c r="H52" s="334"/>
      <c r="I52" s="334"/>
      <c r="J52" s="453"/>
      <c r="K52" s="453"/>
      <c r="L52" s="453"/>
    </row>
    <row r="53" spans="1:12" ht="21.95" customHeight="1">
      <c r="A53" s="401"/>
      <c r="B53" s="402"/>
      <c r="C53" s="402"/>
      <c r="D53" s="135" t="s">
        <v>41</v>
      </c>
      <c r="E53" s="1054" t="s">
        <v>395</v>
      </c>
      <c r="F53" s="1055"/>
      <c r="G53" s="1055"/>
      <c r="H53" s="1056"/>
      <c r="I53" s="400" t="s">
        <v>49</v>
      </c>
      <c r="J53" s="135" t="s">
        <v>43</v>
      </c>
      <c r="K53" s="384" t="s">
        <v>45</v>
      </c>
      <c r="L53" s="135" t="s">
        <v>47</v>
      </c>
    </row>
    <row r="54" spans="1:12" ht="21.95" customHeight="1">
      <c r="A54" s="393" t="s">
        <v>39</v>
      </c>
      <c r="B54" s="393" t="s">
        <v>6</v>
      </c>
      <c r="C54" s="393" t="s">
        <v>40</v>
      </c>
      <c r="D54" s="136" t="s">
        <v>42</v>
      </c>
      <c r="E54" s="394">
        <v>2561</v>
      </c>
      <c r="F54" s="394">
        <v>2562</v>
      </c>
      <c r="G54" s="394">
        <v>2563</v>
      </c>
      <c r="H54" s="394">
        <v>2564</v>
      </c>
      <c r="I54" s="395" t="s">
        <v>50</v>
      </c>
      <c r="J54" s="136" t="s">
        <v>44</v>
      </c>
      <c r="K54" s="385" t="s">
        <v>46</v>
      </c>
      <c r="L54" s="136" t="s">
        <v>646</v>
      </c>
    </row>
    <row r="55" spans="1:12" ht="21.95" customHeight="1">
      <c r="A55" s="396"/>
      <c r="B55" s="397"/>
      <c r="C55" s="397"/>
      <c r="D55" s="162"/>
      <c r="E55" s="398" t="s">
        <v>3</v>
      </c>
      <c r="F55" s="398" t="s">
        <v>3</v>
      </c>
      <c r="G55" s="398" t="s">
        <v>3</v>
      </c>
      <c r="H55" s="398" t="s">
        <v>3</v>
      </c>
      <c r="I55" s="398"/>
      <c r="J55" s="163"/>
      <c r="K55" s="163"/>
      <c r="L55" s="163"/>
    </row>
    <row r="56" spans="1:12" ht="21.95" customHeight="1">
      <c r="A56" s="68"/>
      <c r="B56" s="743"/>
      <c r="C56" s="743"/>
      <c r="D56" s="766"/>
      <c r="E56" s="338"/>
      <c r="F56" s="338"/>
      <c r="G56" s="338"/>
      <c r="H56" s="338"/>
      <c r="I56" s="767"/>
      <c r="J56" s="768"/>
      <c r="K56" s="752"/>
      <c r="L56" s="757"/>
    </row>
    <row r="57" spans="1:12" ht="21.95" customHeight="1">
      <c r="A57" s="68"/>
      <c r="B57" s="744"/>
      <c r="C57" s="744"/>
      <c r="D57" s="769"/>
      <c r="E57" s="770"/>
      <c r="F57" s="807"/>
      <c r="G57" s="807"/>
      <c r="H57" s="807"/>
      <c r="I57" s="769"/>
      <c r="J57" s="771"/>
      <c r="K57" s="752"/>
      <c r="L57" s="747"/>
    </row>
    <row r="58" spans="1:12" ht="21.95" customHeight="1">
      <c r="A58" s="68"/>
      <c r="B58" s="744"/>
      <c r="C58" s="744"/>
      <c r="D58" s="769"/>
      <c r="E58" s="772"/>
      <c r="F58" s="772"/>
      <c r="G58" s="772"/>
      <c r="H58" s="772"/>
      <c r="I58" s="769"/>
      <c r="J58" s="771"/>
      <c r="K58" s="752"/>
      <c r="L58" s="752"/>
    </row>
    <row r="59" spans="1:12" ht="21.95" customHeight="1">
      <c r="A59" s="340"/>
      <c r="B59" s="109"/>
      <c r="C59" s="109"/>
      <c r="D59" s="109"/>
      <c r="E59" s="893"/>
      <c r="F59" s="893"/>
      <c r="G59" s="893"/>
      <c r="H59" s="893"/>
      <c r="I59" s="893"/>
      <c r="J59" s="109"/>
      <c r="K59" s="15"/>
      <c r="L59" s="15"/>
    </row>
    <row r="60" spans="1:12" ht="21.95" customHeight="1">
      <c r="A60" s="68"/>
      <c r="B60" s="744"/>
      <c r="C60" s="744"/>
      <c r="D60" s="766"/>
      <c r="E60" s="317"/>
      <c r="F60" s="317"/>
      <c r="G60" s="317"/>
      <c r="H60" s="317"/>
      <c r="I60" s="767"/>
      <c r="J60" s="744"/>
      <c r="K60" s="747"/>
      <c r="L60" s="757"/>
    </row>
    <row r="61" spans="1:12" ht="21.95" customHeight="1">
      <c r="A61" s="637"/>
      <c r="B61" s="744"/>
      <c r="C61" s="744"/>
      <c r="D61" s="769"/>
      <c r="E61" s="807"/>
      <c r="F61" s="901"/>
      <c r="G61" s="901"/>
      <c r="H61" s="901"/>
      <c r="I61" s="769"/>
      <c r="J61" s="744"/>
      <c r="K61" s="747"/>
      <c r="L61" s="769"/>
    </row>
    <row r="62" spans="1:12" ht="21.95" customHeight="1">
      <c r="A62" s="637"/>
      <c r="B62" s="744"/>
      <c r="C62" s="744"/>
      <c r="D62" s="744"/>
      <c r="E62" s="808"/>
      <c r="F62" s="899"/>
      <c r="G62" s="899"/>
      <c r="H62" s="899"/>
      <c r="I62" s="769"/>
      <c r="J62" s="744"/>
      <c r="K62" s="747"/>
      <c r="L62" s="756"/>
    </row>
    <row r="63" spans="1:12" ht="21.95" customHeight="1">
      <c r="A63" s="637"/>
      <c r="B63" s="744"/>
      <c r="C63" s="744"/>
      <c r="D63" s="744"/>
      <c r="E63" s="317"/>
      <c r="F63" s="317"/>
      <c r="G63" s="317"/>
      <c r="H63" s="317"/>
      <c r="I63" s="809"/>
      <c r="J63" s="744"/>
      <c r="K63" s="747"/>
      <c r="L63" s="756"/>
    </row>
    <row r="64" spans="1:12" ht="21.95" customHeight="1">
      <c r="A64" s="340"/>
      <c r="B64" s="748"/>
      <c r="C64" s="748"/>
      <c r="D64" s="748"/>
      <c r="E64" s="748"/>
      <c r="F64" s="748"/>
      <c r="G64" s="748"/>
      <c r="H64" s="748"/>
      <c r="I64" s="748"/>
      <c r="J64" s="748"/>
      <c r="K64" s="748"/>
      <c r="L64" s="777"/>
    </row>
    <row r="65" spans="1:12" ht="21.95" customHeight="1">
      <c r="A65" s="68"/>
      <c r="B65" s="67"/>
      <c r="C65" s="80"/>
      <c r="D65" s="67"/>
      <c r="E65" s="41"/>
      <c r="F65" s="317"/>
      <c r="G65" s="317"/>
      <c r="H65" s="317"/>
      <c r="I65" s="633"/>
      <c r="J65" s="67"/>
      <c r="K65" s="12"/>
      <c r="L65" s="757"/>
    </row>
    <row r="66" spans="1:12" ht="21.95" customHeight="1">
      <c r="A66" s="68"/>
      <c r="B66" s="67"/>
      <c r="C66" s="80"/>
      <c r="D66" s="67"/>
      <c r="E66" s="639"/>
      <c r="F66" s="901"/>
      <c r="G66" s="901"/>
      <c r="H66" s="901"/>
      <c r="I66" s="633"/>
      <c r="J66" s="67"/>
      <c r="K66" s="12"/>
      <c r="L66" s="12"/>
    </row>
    <row r="67" spans="1:12" ht="21.95" customHeight="1">
      <c r="A67" s="209"/>
      <c r="B67" s="57"/>
      <c r="C67" s="442"/>
      <c r="D67" s="12"/>
      <c r="E67" s="19"/>
      <c r="F67" s="899"/>
      <c r="G67" s="899"/>
      <c r="H67" s="899"/>
      <c r="I67" s="916"/>
      <c r="J67" s="12"/>
      <c r="K67" s="451"/>
      <c r="L67" s="12"/>
    </row>
    <row r="68" spans="1:12" ht="21.95" customHeight="1">
      <c r="A68" s="209"/>
      <c r="B68" s="57"/>
      <c r="C68" s="442"/>
      <c r="D68" s="2"/>
      <c r="E68" s="19"/>
      <c r="F68" s="19"/>
      <c r="G68" s="19"/>
      <c r="H68" s="19"/>
      <c r="I68" s="916"/>
      <c r="J68" s="12"/>
      <c r="K68" s="451"/>
      <c r="L68" s="15"/>
    </row>
    <row r="69" spans="1:12" ht="21.95" customHeight="1">
      <c r="A69" s="640"/>
      <c r="B69" s="635"/>
      <c r="C69" s="635"/>
      <c r="D69" s="641"/>
      <c r="E69" s="636"/>
      <c r="F69" s="636"/>
      <c r="G69" s="636"/>
      <c r="H69" s="636"/>
      <c r="I69" s="636"/>
      <c r="J69" s="635"/>
      <c r="K69" s="254"/>
      <c r="L69" s="585" t="s">
        <v>1286</v>
      </c>
    </row>
    <row r="70" spans="1:12" ht="21.95" customHeight="1">
      <c r="A70" s="56" t="s">
        <v>647</v>
      </c>
      <c r="B70" s="1057" t="s">
        <v>891</v>
      </c>
      <c r="C70" s="1057"/>
      <c r="D70" s="1057"/>
      <c r="E70" s="1057"/>
      <c r="F70" s="1057"/>
      <c r="G70" s="1057"/>
      <c r="H70" s="1057"/>
      <c r="I70" s="1057"/>
      <c r="J70" s="1057"/>
      <c r="K70" s="56"/>
      <c r="L70" s="1" t="s">
        <v>645</v>
      </c>
    </row>
    <row r="71" spans="1:12" ht="21.95" customHeight="1">
      <c r="A71" s="1057" t="s">
        <v>941</v>
      </c>
      <c r="B71" s="1057"/>
      <c r="C71" s="1057"/>
      <c r="D71" s="1057"/>
      <c r="E71" s="1057"/>
      <c r="F71" s="1057"/>
      <c r="G71" s="1057"/>
      <c r="H71" s="1057"/>
      <c r="I71" s="1057"/>
      <c r="J71" s="1057"/>
      <c r="K71" s="1057"/>
    </row>
    <row r="72" spans="1:12" ht="21.95" customHeight="1">
      <c r="A72" s="453" t="s">
        <v>51</v>
      </c>
      <c r="C72" s="908"/>
      <c r="D72" s="908"/>
      <c r="E72" s="908"/>
      <c r="F72" s="908"/>
      <c r="G72" s="908"/>
      <c r="H72" s="908"/>
      <c r="I72" s="908"/>
      <c r="J72" s="908"/>
      <c r="K72" s="908"/>
      <c r="L72" s="908"/>
    </row>
    <row r="73" spans="1:12" ht="21.95" customHeight="1">
      <c r="A73" s="453" t="s">
        <v>52</v>
      </c>
      <c r="C73" s="453"/>
      <c r="D73" s="453"/>
      <c r="E73" s="453"/>
      <c r="F73" s="453"/>
      <c r="G73" s="453"/>
      <c r="H73" s="453"/>
      <c r="I73" s="453"/>
      <c r="J73" s="453"/>
      <c r="K73" s="453"/>
      <c r="L73" s="453"/>
    </row>
    <row r="74" spans="1:12" ht="21.95" customHeight="1">
      <c r="A74" s="453" t="s">
        <v>58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3"/>
    </row>
    <row r="75" spans="1:12" ht="21.95" customHeight="1">
      <c r="A75" s="453"/>
      <c r="B75" s="20" t="s">
        <v>751</v>
      </c>
      <c r="C75" s="453"/>
      <c r="D75" s="453"/>
      <c r="E75" s="334"/>
      <c r="F75" s="334"/>
      <c r="G75" s="334"/>
      <c r="H75" s="334"/>
      <c r="I75" s="334"/>
      <c r="J75" s="453"/>
      <c r="K75" s="453"/>
      <c r="L75" s="453"/>
    </row>
    <row r="76" spans="1:12" ht="21.95" customHeight="1">
      <c r="A76" s="401"/>
      <c r="B76" s="402"/>
      <c r="C76" s="402"/>
      <c r="D76" s="135" t="s">
        <v>41</v>
      </c>
      <c r="E76" s="1054" t="s">
        <v>395</v>
      </c>
      <c r="F76" s="1055"/>
      <c r="G76" s="1055"/>
      <c r="H76" s="1056"/>
      <c r="I76" s="400" t="s">
        <v>49</v>
      </c>
      <c r="J76" s="135" t="s">
        <v>43</v>
      </c>
      <c r="K76" s="384" t="s">
        <v>45</v>
      </c>
      <c r="L76" s="135" t="s">
        <v>47</v>
      </c>
    </row>
    <row r="77" spans="1:12" ht="21.95" customHeight="1">
      <c r="A77" s="393" t="s">
        <v>39</v>
      </c>
      <c r="B77" s="393" t="s">
        <v>6</v>
      </c>
      <c r="C77" s="393" t="s">
        <v>40</v>
      </c>
      <c r="D77" s="136" t="s">
        <v>42</v>
      </c>
      <c r="E77" s="394">
        <v>2561</v>
      </c>
      <c r="F77" s="394">
        <v>2562</v>
      </c>
      <c r="G77" s="394">
        <v>2563</v>
      </c>
      <c r="H77" s="394">
        <v>2564</v>
      </c>
      <c r="I77" s="395" t="s">
        <v>50</v>
      </c>
      <c r="J77" s="136" t="s">
        <v>44</v>
      </c>
      <c r="K77" s="385" t="s">
        <v>46</v>
      </c>
      <c r="L77" s="136" t="s">
        <v>646</v>
      </c>
    </row>
    <row r="78" spans="1:12" ht="21.95" customHeight="1">
      <c r="A78" s="396"/>
      <c r="B78" s="397"/>
      <c r="C78" s="397"/>
      <c r="D78" s="162"/>
      <c r="E78" s="398" t="s">
        <v>3</v>
      </c>
      <c r="F78" s="398" t="s">
        <v>3</v>
      </c>
      <c r="G78" s="398" t="s">
        <v>3</v>
      </c>
      <c r="H78" s="398" t="s">
        <v>3</v>
      </c>
      <c r="I78" s="398"/>
      <c r="J78" s="163"/>
      <c r="K78" s="163"/>
      <c r="L78" s="163"/>
    </row>
    <row r="79" spans="1:12" ht="21.95" customHeight="1">
      <c r="A79" s="68"/>
      <c r="B79" s="743"/>
      <c r="C79" s="743"/>
      <c r="D79" s="766"/>
      <c r="E79" s="338"/>
      <c r="F79" s="317"/>
      <c r="G79" s="317"/>
      <c r="H79" s="317"/>
      <c r="I79" s="767"/>
      <c r="J79" s="768"/>
      <c r="K79" s="752"/>
      <c r="L79" s="757"/>
    </row>
    <row r="80" spans="1:12" ht="21.95" customHeight="1">
      <c r="A80" s="68"/>
      <c r="B80" s="744"/>
      <c r="C80" s="744"/>
      <c r="D80" s="67"/>
      <c r="E80" s="770"/>
      <c r="F80" s="901"/>
      <c r="G80" s="901"/>
      <c r="H80" s="901"/>
      <c r="I80" s="769"/>
      <c r="J80" s="771"/>
      <c r="K80" s="752"/>
      <c r="L80" s="747"/>
    </row>
    <row r="81" spans="1:12" ht="21.95" customHeight="1">
      <c r="A81" s="68"/>
      <c r="B81" s="744"/>
      <c r="C81" s="744"/>
      <c r="D81" s="12"/>
      <c r="E81" s="772"/>
      <c r="F81" s="899"/>
      <c r="G81" s="899"/>
      <c r="H81" s="899"/>
      <c r="I81" s="769"/>
      <c r="J81" s="771"/>
      <c r="K81" s="752"/>
      <c r="L81" s="752"/>
    </row>
    <row r="82" spans="1:12" ht="21.95" customHeight="1">
      <c r="A82" s="340"/>
      <c r="B82" s="109"/>
      <c r="C82" s="109"/>
      <c r="D82" s="109"/>
      <c r="E82" s="893"/>
      <c r="F82" s="893"/>
      <c r="G82" s="893"/>
      <c r="H82" s="893"/>
      <c r="I82" s="893"/>
      <c r="J82" s="109"/>
      <c r="K82" s="15"/>
      <c r="L82" s="15"/>
    </row>
    <row r="83" spans="1:12" ht="21.95" customHeight="1">
      <c r="A83" s="68"/>
      <c r="B83" s="744"/>
      <c r="C83" s="744"/>
      <c r="D83" s="769"/>
      <c r="E83" s="317"/>
      <c r="F83" s="317"/>
      <c r="G83" s="317"/>
      <c r="H83" s="317"/>
      <c r="I83" s="917"/>
      <c r="J83" s="744"/>
      <c r="K83" s="747"/>
      <c r="L83" s="757"/>
    </row>
    <row r="84" spans="1:12" ht="21.95" customHeight="1">
      <c r="A84" s="637"/>
      <c r="B84" s="744"/>
      <c r="C84" s="744"/>
      <c r="D84" s="769"/>
      <c r="E84" s="807"/>
      <c r="F84" s="901"/>
      <c r="G84" s="901"/>
      <c r="H84" s="901"/>
      <c r="I84" s="769"/>
      <c r="J84" s="744"/>
      <c r="K84" s="747"/>
      <c r="L84" s="769"/>
    </row>
    <row r="85" spans="1:12" ht="21.95" customHeight="1">
      <c r="A85" s="637"/>
      <c r="B85" s="744"/>
      <c r="C85" s="744"/>
      <c r="D85" s="744"/>
      <c r="E85" s="808"/>
      <c r="F85" s="899"/>
      <c r="G85" s="899"/>
      <c r="H85" s="899"/>
      <c r="I85" s="769"/>
      <c r="J85" s="744"/>
      <c r="K85" s="747"/>
      <c r="L85" s="756"/>
    </row>
    <row r="86" spans="1:12" ht="21.95" customHeight="1">
      <c r="A86" s="637"/>
      <c r="B86" s="744"/>
      <c r="C86" s="744"/>
      <c r="D86" s="744"/>
      <c r="E86" s="317"/>
      <c r="F86" s="317"/>
      <c r="G86" s="317"/>
      <c r="H86" s="317"/>
      <c r="I86" s="809"/>
      <c r="J86" s="744"/>
      <c r="K86" s="747"/>
      <c r="L86" s="756"/>
    </row>
    <row r="87" spans="1:12" ht="21.95" customHeight="1">
      <c r="A87" s="340"/>
      <c r="B87" s="748"/>
      <c r="C87" s="748"/>
      <c r="D87" s="748"/>
      <c r="E87" s="748"/>
      <c r="F87" s="748"/>
      <c r="G87" s="748"/>
      <c r="H87" s="748"/>
      <c r="I87" s="748"/>
      <c r="J87" s="748"/>
      <c r="K87" s="748"/>
      <c r="L87" s="777"/>
    </row>
    <row r="88" spans="1:12" ht="21.95" customHeight="1">
      <c r="A88" s="68"/>
      <c r="B88" s="67"/>
      <c r="C88" s="80"/>
      <c r="D88" s="769"/>
      <c r="E88" s="639"/>
      <c r="F88" s="317"/>
      <c r="G88" s="317"/>
      <c r="H88" s="317"/>
      <c r="I88" s="639"/>
      <c r="J88" s="67"/>
      <c r="K88" s="12"/>
      <c r="L88" s="757"/>
    </row>
    <row r="89" spans="1:12" ht="21.95" customHeight="1">
      <c r="A89" s="209"/>
      <c r="B89" s="57"/>
      <c r="C89" s="442"/>
      <c r="D89" s="769"/>
      <c r="E89" s="19"/>
      <c r="F89" s="901"/>
      <c r="G89" s="901"/>
      <c r="H89" s="901"/>
      <c r="I89" s="914"/>
      <c r="J89" s="12"/>
      <c r="K89" s="451"/>
      <c r="L89" s="12"/>
    </row>
    <row r="90" spans="1:12" ht="21.95" customHeight="1">
      <c r="A90" s="552"/>
      <c r="B90" s="57"/>
      <c r="C90" s="57"/>
      <c r="D90" s="2"/>
      <c r="E90" s="19"/>
      <c r="F90" s="899"/>
      <c r="G90" s="899"/>
      <c r="H90" s="899"/>
      <c r="I90" s="38"/>
      <c r="J90" s="12"/>
      <c r="K90" s="12"/>
      <c r="L90" s="12"/>
    </row>
    <row r="91" spans="1:12" ht="21.95" customHeight="1">
      <c r="A91" s="918"/>
      <c r="B91" s="109"/>
      <c r="C91" s="109"/>
      <c r="D91" s="250"/>
      <c r="E91" s="893"/>
      <c r="F91" s="893"/>
      <c r="G91" s="893"/>
      <c r="H91" s="893"/>
      <c r="I91" s="919"/>
      <c r="J91" s="109"/>
      <c r="K91" s="15"/>
      <c r="L91" s="48"/>
    </row>
    <row r="92" spans="1:12" ht="21.95" customHeight="1">
      <c r="L92" s="585" t="s">
        <v>1286</v>
      </c>
    </row>
    <row r="93" spans="1:12" ht="21.95" customHeight="1">
      <c r="A93" s="56" t="s">
        <v>647</v>
      </c>
      <c r="B93" s="1057" t="s">
        <v>891</v>
      </c>
      <c r="C93" s="1057"/>
      <c r="D93" s="1057"/>
      <c r="E93" s="1057"/>
      <c r="F93" s="1057"/>
      <c r="G93" s="1057"/>
      <c r="H93" s="1057"/>
      <c r="I93" s="1057"/>
      <c r="J93" s="1057"/>
      <c r="K93" s="56"/>
      <c r="L93" s="1" t="s">
        <v>645</v>
      </c>
    </row>
    <row r="94" spans="1:12" ht="21.95" customHeight="1">
      <c r="A94" s="1057" t="s">
        <v>941</v>
      </c>
      <c r="B94" s="1057"/>
      <c r="C94" s="1057"/>
      <c r="D94" s="1057"/>
      <c r="E94" s="1057"/>
      <c r="F94" s="1057"/>
      <c r="G94" s="1057"/>
      <c r="H94" s="1057"/>
      <c r="I94" s="1057"/>
      <c r="J94" s="1057"/>
      <c r="K94" s="1057"/>
    </row>
    <row r="95" spans="1:12" ht="21.95" customHeight="1">
      <c r="A95" s="453" t="s">
        <v>51</v>
      </c>
      <c r="C95" s="908"/>
      <c r="D95" s="908"/>
      <c r="E95" s="908"/>
      <c r="F95" s="908"/>
      <c r="G95" s="908"/>
      <c r="H95" s="908"/>
      <c r="I95" s="908"/>
      <c r="J95" s="908"/>
      <c r="K95" s="908"/>
      <c r="L95" s="908"/>
    </row>
    <row r="96" spans="1:12" ht="21.95" customHeight="1">
      <c r="A96" s="453" t="s">
        <v>52</v>
      </c>
      <c r="C96" s="453"/>
      <c r="D96" s="453"/>
      <c r="E96" s="453"/>
      <c r="F96" s="453"/>
      <c r="G96" s="453"/>
      <c r="H96" s="453"/>
      <c r="I96" s="453"/>
      <c r="J96" s="453"/>
      <c r="K96" s="453"/>
      <c r="L96" s="453"/>
    </row>
    <row r="97" spans="1:12" ht="21.95" customHeight="1">
      <c r="A97" s="453" t="s">
        <v>58</v>
      </c>
      <c r="C97" s="453"/>
      <c r="D97" s="453"/>
      <c r="E97" s="453"/>
      <c r="F97" s="453"/>
      <c r="G97" s="453"/>
      <c r="H97" s="453"/>
      <c r="I97" s="453"/>
      <c r="J97" s="453"/>
      <c r="K97" s="453"/>
      <c r="L97" s="453"/>
    </row>
    <row r="98" spans="1:12" ht="21.95" customHeight="1">
      <c r="A98" s="453"/>
      <c r="B98" s="20" t="s">
        <v>751</v>
      </c>
      <c r="C98" s="453"/>
      <c r="D98" s="453"/>
      <c r="E98" s="334"/>
      <c r="F98" s="334"/>
      <c r="G98" s="334"/>
      <c r="H98" s="334"/>
      <c r="I98" s="334"/>
      <c r="J98" s="453"/>
      <c r="K98" s="453"/>
      <c r="L98" s="453"/>
    </row>
    <row r="99" spans="1:12" ht="21.95" customHeight="1">
      <c r="A99" s="401"/>
      <c r="B99" s="402"/>
      <c r="C99" s="402"/>
      <c r="D99" s="135" t="s">
        <v>41</v>
      </c>
      <c r="E99" s="1054" t="s">
        <v>395</v>
      </c>
      <c r="F99" s="1055"/>
      <c r="G99" s="1055"/>
      <c r="H99" s="1056"/>
      <c r="I99" s="400" t="s">
        <v>49</v>
      </c>
      <c r="J99" s="135" t="s">
        <v>43</v>
      </c>
      <c r="K99" s="384" t="s">
        <v>45</v>
      </c>
      <c r="L99" s="135" t="s">
        <v>47</v>
      </c>
    </row>
    <row r="100" spans="1:12" ht="21.95" customHeight="1">
      <c r="A100" s="393" t="s">
        <v>39</v>
      </c>
      <c r="B100" s="393" t="s">
        <v>6</v>
      </c>
      <c r="C100" s="393" t="s">
        <v>40</v>
      </c>
      <c r="D100" s="136" t="s">
        <v>42</v>
      </c>
      <c r="E100" s="394">
        <v>2561</v>
      </c>
      <c r="F100" s="394">
        <v>2562</v>
      </c>
      <c r="G100" s="394">
        <v>2563</v>
      </c>
      <c r="H100" s="394">
        <v>2564</v>
      </c>
      <c r="I100" s="395" t="s">
        <v>50</v>
      </c>
      <c r="J100" s="136" t="s">
        <v>44</v>
      </c>
      <c r="K100" s="385" t="s">
        <v>46</v>
      </c>
      <c r="L100" s="136" t="s">
        <v>646</v>
      </c>
    </row>
    <row r="101" spans="1:12" ht="21.95" customHeight="1">
      <c r="A101" s="396"/>
      <c r="B101" s="397"/>
      <c r="C101" s="397"/>
      <c r="D101" s="162"/>
      <c r="E101" s="398" t="s">
        <v>3</v>
      </c>
      <c r="F101" s="398" t="s">
        <v>3</v>
      </c>
      <c r="G101" s="398" t="s">
        <v>3</v>
      </c>
      <c r="H101" s="398" t="s">
        <v>3</v>
      </c>
      <c r="I101" s="398"/>
      <c r="J101" s="163"/>
      <c r="K101" s="163"/>
      <c r="L101" s="163"/>
    </row>
    <row r="102" spans="1:12" ht="21.95" customHeight="1">
      <c r="A102" s="68"/>
      <c r="B102" s="743"/>
      <c r="C102" s="743"/>
      <c r="D102" s="766"/>
      <c r="E102" s="338"/>
      <c r="F102" s="317"/>
      <c r="G102" s="317"/>
      <c r="H102" s="317"/>
      <c r="I102" s="767"/>
      <c r="J102" s="768"/>
      <c r="K102" s="752"/>
      <c r="L102" s="757"/>
    </row>
    <row r="103" spans="1:12" ht="21.95" customHeight="1">
      <c r="A103" s="68"/>
      <c r="B103" s="744"/>
      <c r="C103" s="744"/>
      <c r="D103" s="67"/>
      <c r="E103" s="770"/>
      <c r="F103" s="901"/>
      <c r="G103" s="901"/>
      <c r="H103" s="901"/>
      <c r="I103" s="769"/>
      <c r="J103" s="771"/>
      <c r="K103" s="752"/>
      <c r="L103" s="747"/>
    </row>
    <row r="104" spans="1:12" ht="21.95" customHeight="1">
      <c r="A104" s="68"/>
      <c r="B104" s="744"/>
      <c r="C104" s="744"/>
      <c r="D104" s="12"/>
      <c r="E104" s="772"/>
      <c r="F104" s="899"/>
      <c r="G104" s="899"/>
      <c r="H104" s="899"/>
      <c r="I104" s="769"/>
      <c r="J104" s="771"/>
      <c r="K104" s="752"/>
      <c r="L104" s="752"/>
    </row>
    <row r="105" spans="1:12" ht="21.95" customHeight="1">
      <c r="A105" s="340"/>
      <c r="B105" s="109"/>
      <c r="C105" s="109"/>
      <c r="D105" s="109"/>
      <c r="E105" s="893"/>
      <c r="F105" s="893"/>
      <c r="G105" s="893"/>
      <c r="H105" s="893"/>
      <c r="I105" s="911"/>
      <c r="J105" s="109"/>
      <c r="K105" s="15"/>
      <c r="L105" s="15"/>
    </row>
    <row r="106" spans="1:12" ht="21.95" customHeight="1">
      <c r="A106" s="68"/>
      <c r="B106" s="744"/>
      <c r="C106" s="744"/>
      <c r="D106" s="766"/>
      <c r="E106" s="317"/>
      <c r="F106" s="317"/>
      <c r="G106" s="317"/>
      <c r="H106" s="317"/>
      <c r="I106" s="917"/>
      <c r="J106" s="744"/>
      <c r="K106" s="747"/>
      <c r="L106" s="757"/>
    </row>
    <row r="107" spans="1:12" ht="21.95" customHeight="1">
      <c r="A107" s="637"/>
      <c r="B107" s="744"/>
      <c r="C107" s="744"/>
      <c r="D107" s="67"/>
      <c r="E107" s="807"/>
      <c r="F107" s="901"/>
      <c r="G107" s="901"/>
      <c r="H107" s="901"/>
      <c r="I107" s="769"/>
      <c r="J107" s="744"/>
      <c r="K107" s="747"/>
      <c r="L107" s="769"/>
    </row>
    <row r="108" spans="1:12" ht="21.95" customHeight="1">
      <c r="A108" s="637"/>
      <c r="B108" s="744"/>
      <c r="C108" s="744"/>
      <c r="D108" s="744"/>
      <c r="E108" s="808"/>
      <c r="F108" s="899"/>
      <c r="G108" s="899"/>
      <c r="H108" s="899"/>
      <c r="I108" s="769"/>
      <c r="J108" s="744"/>
      <c r="K108" s="747"/>
      <c r="L108" s="756"/>
    </row>
    <row r="109" spans="1:12" ht="21.95" customHeight="1">
      <c r="A109" s="637"/>
      <c r="B109" s="744"/>
      <c r="C109" s="744"/>
      <c r="D109" s="744"/>
      <c r="E109" s="317"/>
      <c r="F109" s="317"/>
      <c r="G109" s="317"/>
      <c r="H109" s="317"/>
      <c r="I109" s="809"/>
      <c r="J109" s="744"/>
      <c r="K109" s="747"/>
      <c r="L109" s="756"/>
    </row>
    <row r="110" spans="1:12" ht="21.95" customHeight="1">
      <c r="A110" s="340"/>
      <c r="B110" s="748"/>
      <c r="C110" s="748"/>
      <c r="D110" s="748"/>
      <c r="E110" s="748"/>
      <c r="F110" s="748"/>
      <c r="G110" s="748"/>
      <c r="H110" s="748"/>
      <c r="I110" s="748"/>
      <c r="J110" s="748"/>
      <c r="K110" s="748"/>
      <c r="L110" s="777"/>
    </row>
    <row r="111" spans="1:12" ht="21.95" customHeight="1">
      <c r="A111" s="68"/>
      <c r="B111" s="67"/>
      <c r="C111" s="80"/>
      <c r="D111" s="766"/>
      <c r="E111" s="639"/>
      <c r="F111" s="317"/>
      <c r="G111" s="317"/>
      <c r="H111" s="317"/>
      <c r="I111" s="633"/>
      <c r="J111" s="67"/>
      <c r="K111" s="12"/>
      <c r="L111" s="757"/>
    </row>
    <row r="112" spans="1:12" ht="21.95" customHeight="1">
      <c r="A112" s="209"/>
      <c r="B112" s="57"/>
      <c r="C112" s="442"/>
      <c r="D112" s="67"/>
      <c r="E112" s="19"/>
      <c r="F112" s="901"/>
      <c r="G112" s="901"/>
      <c r="H112" s="901"/>
      <c r="I112" s="916"/>
      <c r="J112" s="12"/>
      <c r="K112" s="451"/>
      <c r="L112" s="12"/>
    </row>
    <row r="113" spans="1:12" ht="21.95" customHeight="1">
      <c r="A113" s="552"/>
      <c r="B113" s="57"/>
      <c r="C113" s="57"/>
      <c r="D113" s="2"/>
      <c r="E113" s="19"/>
      <c r="F113" s="899"/>
      <c r="G113" s="899"/>
      <c r="H113" s="899"/>
      <c r="I113" s="38"/>
      <c r="J113" s="12"/>
      <c r="K113" s="12"/>
      <c r="L113" s="12"/>
    </row>
    <row r="114" spans="1:12" ht="21.95" customHeight="1">
      <c r="A114" s="918"/>
      <c r="B114" s="109"/>
      <c r="C114" s="109"/>
      <c r="D114" s="250"/>
      <c r="E114" s="893"/>
      <c r="F114" s="893"/>
      <c r="G114" s="893"/>
      <c r="H114" s="893"/>
      <c r="I114" s="919"/>
      <c r="J114" s="109"/>
      <c r="K114" s="15"/>
      <c r="L114" s="48"/>
    </row>
    <row r="115" spans="1:12" ht="21.95" customHeight="1">
      <c r="L115" s="585" t="s">
        <v>1286</v>
      </c>
    </row>
  </sheetData>
  <mergeCells count="15">
    <mergeCell ref="E30:H30"/>
    <mergeCell ref="A2:K2"/>
    <mergeCell ref="E7:H7"/>
    <mergeCell ref="B1:J1"/>
    <mergeCell ref="B24:J24"/>
    <mergeCell ref="A25:K25"/>
    <mergeCell ref="E76:H76"/>
    <mergeCell ref="B93:J93"/>
    <mergeCell ref="A94:K94"/>
    <mergeCell ref="E99:H99"/>
    <mergeCell ref="B47:J47"/>
    <mergeCell ref="A48:K48"/>
    <mergeCell ref="E53:H53"/>
    <mergeCell ref="B70:J70"/>
    <mergeCell ref="A71:K71"/>
  </mergeCells>
  <phoneticPr fontId="2" type="noConversion"/>
  <printOptions horizontalCentered="1"/>
  <pageMargins left="0.11811023622047245" right="0.11811023622047245" top="0.82677165354330717" bottom="0.59055118110236227" header="0" footer="0.19685039370078741"/>
  <pageSetup paperSize="9" orientation="landscape" verticalDpi="300" r:id="rId1"/>
  <headerFooter>
    <oddHeader xml:space="preserve">&amp;L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320"/>
  <sheetViews>
    <sheetView showWhiteSpace="0" view="pageLayout" zoomScaleNormal="100" workbookViewId="0">
      <selection activeCell="N15" sqref="N15"/>
    </sheetView>
  </sheetViews>
  <sheetFormatPr defaultRowHeight="21.75" customHeight="1"/>
  <cols>
    <col min="1" max="1" width="3.140625" style="37" customWidth="1"/>
    <col min="2" max="2" width="13.140625" style="37" customWidth="1"/>
    <col min="3" max="3" width="9.85546875" style="37" customWidth="1"/>
    <col min="4" max="4" width="19.85546875" style="37" customWidth="1"/>
    <col min="5" max="5" width="13.42578125" style="37" customWidth="1"/>
    <col min="6" max="6" width="19" style="37" customWidth="1"/>
    <col min="7" max="7" width="16.140625" style="37" customWidth="1"/>
    <col min="8" max="9" width="9.42578125" style="37" customWidth="1"/>
    <col min="10" max="10" width="8.85546875" style="37" customWidth="1"/>
    <col min="11" max="11" width="9.140625" style="37" customWidth="1"/>
    <col min="12" max="12" width="12.5703125" style="37" customWidth="1"/>
    <col min="13" max="16384" width="9.140625" style="37"/>
  </cols>
  <sheetData>
    <row r="1" spans="1:12" ht="21.75" customHeight="1">
      <c r="A1" s="81"/>
      <c r="B1" s="81"/>
      <c r="C1" s="81"/>
      <c r="D1" s="81"/>
      <c r="E1" s="81"/>
      <c r="F1" s="443" t="s">
        <v>759</v>
      </c>
      <c r="G1" s="81"/>
      <c r="H1" s="81"/>
      <c r="I1" s="81"/>
      <c r="J1" s="81"/>
      <c r="K1" s="81"/>
      <c r="L1" s="443" t="s">
        <v>447</v>
      </c>
    </row>
    <row r="2" spans="1:12" ht="21.75" customHeight="1">
      <c r="A2" s="1077" t="s">
        <v>956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</row>
    <row r="3" spans="1:12" ht="21.75" customHeight="1">
      <c r="A3" s="453" t="s">
        <v>56</v>
      </c>
      <c r="B3" s="1"/>
      <c r="C3" s="4"/>
      <c r="D3" s="4"/>
      <c r="E3" s="598"/>
      <c r="F3" s="598"/>
      <c r="G3" s="598"/>
      <c r="H3" s="598"/>
      <c r="I3" s="429"/>
      <c r="J3" s="429"/>
      <c r="K3" s="429"/>
      <c r="L3" s="429"/>
    </row>
    <row r="4" spans="1:12" ht="21.75" customHeight="1">
      <c r="A4" s="453" t="s">
        <v>60</v>
      </c>
      <c r="B4" s="1"/>
      <c r="C4" s="4"/>
      <c r="D4" s="4"/>
      <c r="E4" s="453"/>
      <c r="F4" s="453"/>
      <c r="G4" s="453"/>
      <c r="H4" s="453"/>
      <c r="I4" s="429"/>
      <c r="J4" s="429"/>
      <c r="K4" s="429"/>
      <c r="L4" s="429"/>
    </row>
    <row r="5" spans="1:12" ht="21.75" customHeight="1">
      <c r="A5" s="453" t="s">
        <v>17</v>
      </c>
      <c r="B5" s="1"/>
      <c r="C5" s="453"/>
      <c r="D5" s="453"/>
      <c r="E5" s="5"/>
      <c r="F5" s="4"/>
      <c r="G5" s="4"/>
      <c r="H5" s="4"/>
      <c r="I5" s="429"/>
      <c r="J5" s="429"/>
      <c r="K5" s="429"/>
      <c r="L5" s="429"/>
    </row>
    <row r="6" spans="1:12" ht="21.75" customHeight="1">
      <c r="A6" s="453"/>
      <c r="B6" s="453" t="s">
        <v>448</v>
      </c>
      <c r="C6" s="453"/>
      <c r="D6" s="453"/>
      <c r="E6" s="5"/>
      <c r="F6" s="4"/>
      <c r="G6" s="4"/>
      <c r="H6" s="4"/>
      <c r="I6" s="429"/>
      <c r="J6" s="429"/>
      <c r="K6" s="429"/>
      <c r="L6" s="429"/>
    </row>
    <row r="7" spans="1:12" ht="21.75" customHeight="1">
      <c r="A7" s="82"/>
      <c r="B7" s="82"/>
      <c r="C7" s="82"/>
      <c r="D7" s="82"/>
      <c r="E7" s="82"/>
      <c r="F7" s="82"/>
      <c r="G7" s="406" t="s">
        <v>41</v>
      </c>
      <c r="H7" s="1072" t="s">
        <v>396</v>
      </c>
      <c r="I7" s="1070"/>
      <c r="J7" s="1070"/>
      <c r="K7" s="1071"/>
      <c r="L7" s="576" t="s">
        <v>47</v>
      </c>
    </row>
    <row r="8" spans="1:12" ht="21.75" customHeight="1">
      <c r="A8" s="83" t="s">
        <v>39</v>
      </c>
      <c r="B8" s="83" t="s">
        <v>449</v>
      </c>
      <c r="C8" s="83" t="s">
        <v>450</v>
      </c>
      <c r="D8" s="83" t="s">
        <v>757</v>
      </c>
      <c r="E8" s="83" t="s">
        <v>758</v>
      </c>
      <c r="F8" s="83" t="s">
        <v>40</v>
      </c>
      <c r="G8" s="83" t="s">
        <v>729</v>
      </c>
      <c r="H8" s="406">
        <v>2561</v>
      </c>
      <c r="I8" s="406">
        <v>2562</v>
      </c>
      <c r="J8" s="406">
        <v>2563</v>
      </c>
      <c r="K8" s="406">
        <v>2564</v>
      </c>
      <c r="L8" s="525" t="s">
        <v>646</v>
      </c>
    </row>
    <row r="9" spans="1:12" ht="21.75" customHeight="1">
      <c r="A9" s="194"/>
      <c r="B9" s="194"/>
      <c r="C9" s="194"/>
      <c r="D9" s="194"/>
      <c r="E9" s="194"/>
      <c r="F9" s="194"/>
      <c r="G9" s="194"/>
      <c r="H9" s="194" t="s">
        <v>3</v>
      </c>
      <c r="I9" s="194" t="s">
        <v>3</v>
      </c>
      <c r="J9" s="194" t="s">
        <v>3</v>
      </c>
      <c r="K9" s="194" t="s">
        <v>3</v>
      </c>
      <c r="L9" s="604"/>
    </row>
    <row r="10" spans="1:12" ht="21.75" customHeight="1">
      <c r="A10" s="28">
        <v>1</v>
      </c>
      <c r="B10" s="70" t="s">
        <v>449</v>
      </c>
      <c r="C10" s="28" t="s">
        <v>452</v>
      </c>
      <c r="D10" s="28" t="s">
        <v>955</v>
      </c>
      <c r="E10" s="28" t="s">
        <v>738</v>
      </c>
      <c r="F10" s="590" t="s">
        <v>957</v>
      </c>
      <c r="G10" s="210" t="s">
        <v>309</v>
      </c>
      <c r="H10" s="960">
        <v>10000</v>
      </c>
      <c r="I10" s="28"/>
      <c r="J10" s="28"/>
      <c r="K10" s="28"/>
      <c r="L10" s="27" t="s">
        <v>88</v>
      </c>
    </row>
    <row r="11" spans="1:12" ht="21.75" customHeight="1">
      <c r="A11" s="28"/>
      <c r="B11" s="70" t="s">
        <v>471</v>
      </c>
      <c r="C11" s="28"/>
      <c r="D11" s="28"/>
      <c r="E11" s="28"/>
      <c r="F11" s="59" t="s">
        <v>958</v>
      </c>
      <c r="G11" s="50"/>
      <c r="H11" s="29" t="s">
        <v>64</v>
      </c>
      <c r="I11" s="28"/>
      <c r="J11" s="28"/>
      <c r="K11" s="28"/>
      <c r="L11" s="27"/>
    </row>
    <row r="12" spans="1:12" ht="21.75" customHeight="1">
      <c r="A12" s="28"/>
      <c r="B12" s="28" t="s">
        <v>472</v>
      </c>
      <c r="C12" s="28"/>
      <c r="D12" s="28"/>
      <c r="E12" s="28"/>
      <c r="F12" s="59"/>
      <c r="G12" s="50"/>
      <c r="H12" s="29"/>
      <c r="I12" s="28"/>
      <c r="J12" s="28"/>
      <c r="K12" s="28"/>
      <c r="L12" s="27"/>
    </row>
    <row r="13" spans="1:12" ht="21.7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7"/>
    </row>
    <row r="14" spans="1:12" ht="21.75" customHeight="1">
      <c r="A14" s="28"/>
      <c r="B14" s="70"/>
      <c r="C14" s="28"/>
      <c r="D14" s="28"/>
      <c r="E14" s="28"/>
      <c r="F14" s="259"/>
      <c r="G14" s="50"/>
      <c r="H14" s="34"/>
      <c r="I14" s="28"/>
      <c r="J14" s="28"/>
      <c r="K14" s="28"/>
      <c r="L14" s="27"/>
    </row>
    <row r="15" spans="1:12" ht="21.75" customHeight="1">
      <c r="A15" s="28"/>
      <c r="B15" s="70"/>
      <c r="C15" s="28"/>
      <c r="D15" s="28"/>
      <c r="E15" s="28"/>
      <c r="F15" s="59"/>
      <c r="G15" s="50"/>
      <c r="H15" s="29"/>
      <c r="I15" s="28"/>
      <c r="J15" s="28"/>
      <c r="K15" s="28"/>
      <c r="L15" s="27"/>
    </row>
    <row r="16" spans="1:12" ht="21.75" customHeight="1">
      <c r="A16" s="28"/>
      <c r="B16" s="70"/>
      <c r="C16" s="28"/>
      <c r="D16" s="28"/>
      <c r="E16" s="28"/>
      <c r="F16" s="259"/>
      <c r="G16" s="246"/>
      <c r="H16" s="29"/>
      <c r="I16" s="28"/>
      <c r="J16" s="28"/>
      <c r="K16" s="28"/>
      <c r="L16" s="27"/>
    </row>
    <row r="17" spans="1:12" ht="21.75" customHeight="1">
      <c r="A17" s="28"/>
      <c r="B17" s="28"/>
      <c r="C17" s="28"/>
      <c r="D17" s="59"/>
      <c r="E17" s="28"/>
      <c r="F17" s="59"/>
      <c r="G17" s="67"/>
      <c r="H17" s="152"/>
      <c r="I17" s="28"/>
      <c r="J17" s="28"/>
      <c r="K17" s="28"/>
      <c r="L17" s="27"/>
    </row>
    <row r="18" spans="1:12" ht="21.75" customHeight="1">
      <c r="A18" s="28"/>
      <c r="B18" s="28"/>
      <c r="C18" s="28"/>
      <c r="D18" s="59"/>
      <c r="E18" s="28"/>
      <c r="F18" s="59"/>
      <c r="G18" s="50"/>
      <c r="H18" s="152"/>
      <c r="I18" s="28"/>
      <c r="J18" s="28"/>
      <c r="K18" s="28"/>
      <c r="L18" s="28"/>
    </row>
    <row r="19" spans="1:12" ht="21.75" customHeight="1">
      <c r="A19" s="28"/>
      <c r="B19" s="28"/>
      <c r="C19" s="28"/>
      <c r="D19" s="28"/>
      <c r="E19" s="28"/>
      <c r="F19" s="28"/>
      <c r="G19" s="50"/>
      <c r="H19" s="28"/>
      <c r="I19" s="28"/>
      <c r="J19" s="28"/>
      <c r="K19" s="28"/>
      <c r="L19" s="28"/>
    </row>
    <row r="20" spans="1:12" ht="21.75" customHeight="1">
      <c r="A20" s="27"/>
      <c r="B20" s="70"/>
      <c r="C20" s="28"/>
      <c r="D20" s="80"/>
      <c r="E20" s="28"/>
      <c r="F20" s="259"/>
      <c r="G20" s="645"/>
      <c r="H20" s="43"/>
      <c r="I20" s="27"/>
      <c r="J20" s="27"/>
      <c r="K20" s="27"/>
      <c r="L20" s="27"/>
    </row>
    <row r="21" spans="1:12" ht="21.75" customHeight="1">
      <c r="A21" s="27"/>
      <c r="B21" s="70"/>
      <c r="C21" s="28"/>
      <c r="D21" s="80"/>
      <c r="E21" s="28"/>
      <c r="F21" s="59"/>
      <c r="G21" s="50"/>
      <c r="H21" s="152"/>
      <c r="I21" s="27"/>
      <c r="J21" s="27"/>
      <c r="K21" s="27"/>
      <c r="L21" s="27"/>
    </row>
    <row r="22" spans="1:12" ht="21.75" customHeight="1">
      <c r="A22" s="32"/>
      <c r="B22" s="76"/>
      <c r="C22" s="33"/>
      <c r="D22" s="32"/>
      <c r="E22" s="33"/>
      <c r="F22" s="33"/>
      <c r="G22" s="48"/>
      <c r="H22" s="32"/>
      <c r="I22" s="32"/>
      <c r="J22" s="32"/>
      <c r="K22" s="32"/>
      <c r="L22" s="32"/>
    </row>
    <row r="23" spans="1:12" ht="21.75" customHeight="1">
      <c r="A23" s="429"/>
      <c r="B23" s="31"/>
      <c r="C23" s="31"/>
      <c r="D23" s="429"/>
      <c r="E23" s="31"/>
      <c r="F23" s="31"/>
      <c r="G23" s="31"/>
      <c r="H23" s="429"/>
      <c r="I23" s="429"/>
      <c r="J23" s="429"/>
      <c r="K23" s="429"/>
      <c r="L23" s="597" t="s">
        <v>1364</v>
      </c>
    </row>
    <row r="24" spans="1:12" ht="21.75" customHeight="1">
      <c r="A24" s="81"/>
      <c r="B24" s="81"/>
      <c r="C24" s="81"/>
      <c r="D24" s="81"/>
      <c r="E24" s="81"/>
      <c r="F24" s="443" t="s">
        <v>759</v>
      </c>
      <c r="G24" s="81"/>
      <c r="H24" s="81"/>
      <c r="I24" s="81"/>
      <c r="J24" s="81"/>
      <c r="K24" s="81"/>
      <c r="L24" s="443" t="s">
        <v>447</v>
      </c>
    </row>
    <row r="25" spans="1:12" ht="21.75" customHeight="1">
      <c r="A25" s="1077" t="s">
        <v>956</v>
      </c>
      <c r="B25" s="1077"/>
      <c r="C25" s="1077"/>
      <c r="D25" s="1077"/>
      <c r="E25" s="1077"/>
      <c r="F25" s="1077"/>
      <c r="G25" s="1077"/>
      <c r="H25" s="1077"/>
      <c r="I25" s="1077"/>
      <c r="J25" s="1077"/>
      <c r="K25" s="1077"/>
      <c r="L25" s="1077"/>
    </row>
    <row r="26" spans="1:12" ht="21.75" customHeight="1">
      <c r="A26" s="453" t="s">
        <v>56</v>
      </c>
      <c r="B26" s="1"/>
      <c r="C26" s="4"/>
      <c r="D26" s="4"/>
      <c r="E26" s="598"/>
      <c r="F26" s="598"/>
      <c r="G26" s="598"/>
      <c r="H26" s="598"/>
      <c r="I26" s="429"/>
      <c r="J26" s="429"/>
      <c r="K26" s="429"/>
      <c r="L26" s="429"/>
    </row>
    <row r="27" spans="1:12" ht="21.75" customHeight="1">
      <c r="A27" s="453" t="s">
        <v>60</v>
      </c>
      <c r="B27" s="1"/>
      <c r="C27" s="4"/>
      <c r="D27" s="4"/>
      <c r="E27" s="453"/>
      <c r="F27" s="453"/>
      <c r="G27" s="453"/>
      <c r="H27" s="453"/>
      <c r="I27" s="429"/>
      <c r="J27" s="429"/>
      <c r="K27" s="429"/>
      <c r="L27" s="429"/>
    </row>
    <row r="28" spans="1:12" ht="21.75" customHeight="1">
      <c r="A28" s="453" t="s">
        <v>17</v>
      </c>
      <c r="B28" s="1"/>
      <c r="C28" s="453"/>
      <c r="D28" s="453"/>
      <c r="E28" s="5"/>
      <c r="F28" s="4"/>
      <c r="G28" s="4"/>
      <c r="H28" s="4"/>
      <c r="I28" s="429"/>
      <c r="J28" s="429"/>
      <c r="K28" s="429"/>
      <c r="L28" s="429"/>
    </row>
    <row r="29" spans="1:12" ht="21.75" customHeight="1">
      <c r="A29" s="31"/>
      <c r="B29" s="431" t="s">
        <v>654</v>
      </c>
      <c r="C29" s="31"/>
      <c r="D29" s="31"/>
      <c r="E29" s="31"/>
      <c r="F29" s="31"/>
      <c r="G29" s="31"/>
      <c r="H29" s="733"/>
      <c r="I29" s="31"/>
      <c r="J29" s="31"/>
      <c r="K29" s="31"/>
      <c r="L29" s="31"/>
    </row>
    <row r="30" spans="1:12" ht="21.75" customHeight="1">
      <c r="A30" s="82"/>
      <c r="B30" s="82"/>
      <c r="C30" s="82"/>
      <c r="D30" s="82"/>
      <c r="E30" s="82"/>
      <c r="F30" s="82"/>
      <c r="G30" s="406" t="s">
        <v>41</v>
      </c>
      <c r="H30" s="1072" t="s">
        <v>396</v>
      </c>
      <c r="I30" s="1070"/>
      <c r="J30" s="1070"/>
      <c r="K30" s="1071"/>
      <c r="L30" s="576" t="s">
        <v>47</v>
      </c>
    </row>
    <row r="31" spans="1:12" ht="21.75" customHeight="1">
      <c r="A31" s="83" t="s">
        <v>39</v>
      </c>
      <c r="B31" s="83" t="s">
        <v>449</v>
      </c>
      <c r="C31" s="83" t="s">
        <v>450</v>
      </c>
      <c r="D31" s="83" t="s">
        <v>757</v>
      </c>
      <c r="E31" s="83" t="s">
        <v>758</v>
      </c>
      <c r="F31" s="83" t="s">
        <v>40</v>
      </c>
      <c r="G31" s="83" t="s">
        <v>729</v>
      </c>
      <c r="H31" s="406">
        <v>2561</v>
      </c>
      <c r="I31" s="406">
        <v>2562</v>
      </c>
      <c r="J31" s="406">
        <v>2563</v>
      </c>
      <c r="K31" s="406">
        <v>2564</v>
      </c>
      <c r="L31" s="525" t="s">
        <v>646</v>
      </c>
    </row>
    <row r="32" spans="1:12" ht="21.75" customHeight="1">
      <c r="A32" s="194"/>
      <c r="B32" s="194"/>
      <c r="C32" s="194"/>
      <c r="D32" s="194"/>
      <c r="E32" s="194"/>
      <c r="F32" s="194"/>
      <c r="G32" s="194"/>
      <c r="H32" s="194" t="s">
        <v>3</v>
      </c>
      <c r="I32" s="194" t="s">
        <v>3</v>
      </c>
      <c r="J32" s="194" t="s">
        <v>3</v>
      </c>
      <c r="K32" s="194" t="s">
        <v>3</v>
      </c>
      <c r="L32" s="604"/>
    </row>
    <row r="33" spans="1:12" ht="21.75" customHeight="1">
      <c r="A33" s="28">
        <v>1</v>
      </c>
      <c r="B33" s="28" t="s">
        <v>449</v>
      </c>
      <c r="C33" s="28" t="s">
        <v>452</v>
      </c>
      <c r="D33" s="28" t="s">
        <v>1029</v>
      </c>
      <c r="E33" s="28" t="s">
        <v>172</v>
      </c>
      <c r="F33" s="28" t="s">
        <v>1030</v>
      </c>
      <c r="G33" s="28" t="s">
        <v>463</v>
      </c>
      <c r="H33" s="161">
        <v>15000</v>
      </c>
      <c r="I33" s="161">
        <v>15000</v>
      </c>
      <c r="J33" s="161">
        <v>15000</v>
      </c>
      <c r="K33" s="161">
        <v>15000</v>
      </c>
      <c r="L33" s="27" t="s">
        <v>120</v>
      </c>
    </row>
    <row r="34" spans="1:12" ht="21.75" customHeight="1">
      <c r="A34" s="28"/>
      <c r="B34" s="28" t="s">
        <v>121</v>
      </c>
      <c r="C34" s="28"/>
      <c r="D34" s="28"/>
      <c r="E34" s="28" t="s">
        <v>227</v>
      </c>
      <c r="F34" s="28" t="s">
        <v>1031</v>
      </c>
      <c r="G34" s="28" t="s">
        <v>121</v>
      </c>
      <c r="H34" s="152" t="s">
        <v>64</v>
      </c>
      <c r="I34" s="152" t="s">
        <v>64</v>
      </c>
      <c r="J34" s="152" t="s">
        <v>64</v>
      </c>
      <c r="K34" s="152" t="s">
        <v>64</v>
      </c>
      <c r="L34" s="27" t="s">
        <v>121</v>
      </c>
    </row>
    <row r="35" spans="1:12" ht="21.75" customHeight="1">
      <c r="A35" s="744"/>
      <c r="B35" s="744"/>
      <c r="C35" s="744"/>
      <c r="D35" s="744"/>
      <c r="E35" s="744"/>
      <c r="F35" s="744"/>
      <c r="G35" s="744"/>
      <c r="H35" s="744"/>
      <c r="I35" s="744"/>
      <c r="J35" s="744"/>
      <c r="K35" s="744"/>
      <c r="L35" s="747"/>
    </row>
    <row r="36" spans="1:12" ht="21.75" customHeight="1">
      <c r="A36" s="28"/>
      <c r="B36" s="28"/>
      <c r="C36" s="28"/>
      <c r="D36" s="28"/>
      <c r="E36" s="28"/>
      <c r="F36" s="28"/>
      <c r="G36" s="28"/>
      <c r="H36" s="161"/>
      <c r="I36" s="161"/>
      <c r="J36" s="161"/>
      <c r="K36" s="161"/>
      <c r="L36" s="27"/>
    </row>
    <row r="37" spans="1:12" ht="21.75" customHeight="1">
      <c r="A37" s="28"/>
      <c r="B37" s="28"/>
      <c r="C37" s="28"/>
      <c r="D37" s="28"/>
      <c r="E37" s="28"/>
      <c r="F37" s="28"/>
      <c r="G37" s="28"/>
      <c r="H37" s="152"/>
      <c r="I37" s="152"/>
      <c r="J37" s="152"/>
      <c r="K37" s="152"/>
      <c r="L37" s="27"/>
    </row>
    <row r="38" spans="1:12" ht="21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7"/>
    </row>
    <row r="39" spans="1:12" ht="21.75" customHeight="1">
      <c r="A39" s="28"/>
      <c r="B39" s="28"/>
      <c r="C39" s="28"/>
      <c r="D39" s="28"/>
      <c r="E39" s="28"/>
      <c r="F39" s="28"/>
      <c r="G39" s="28"/>
      <c r="H39" s="161"/>
      <c r="I39" s="161"/>
      <c r="J39" s="161"/>
      <c r="K39" s="161"/>
      <c r="L39" s="27"/>
    </row>
    <row r="40" spans="1:12" ht="21.75" customHeight="1">
      <c r="A40" s="28"/>
      <c r="B40" s="28"/>
      <c r="C40" s="28"/>
      <c r="D40" s="28"/>
      <c r="E40" s="28"/>
      <c r="F40" s="28"/>
      <c r="G40" s="28"/>
      <c r="H40" s="152"/>
      <c r="I40" s="152"/>
      <c r="J40" s="152"/>
      <c r="K40" s="152"/>
      <c r="L40" s="27"/>
    </row>
    <row r="41" spans="1:12" ht="21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7"/>
    </row>
    <row r="42" spans="1:12" ht="21.75" customHeight="1">
      <c r="A42" s="28"/>
      <c r="B42" s="28"/>
      <c r="C42" s="28"/>
      <c r="D42" s="6"/>
      <c r="E42" s="28"/>
      <c r="F42" s="6"/>
      <c r="G42" s="28"/>
      <c r="H42" s="161"/>
      <c r="I42" s="161"/>
      <c r="J42" s="161"/>
      <c r="K42" s="161"/>
      <c r="L42" s="27"/>
    </row>
    <row r="43" spans="1:12" ht="21.75" customHeight="1">
      <c r="A43" s="28"/>
      <c r="B43" s="28"/>
      <c r="C43" s="28"/>
      <c r="D43" s="6"/>
      <c r="E43" s="28"/>
      <c r="F43" s="6"/>
      <c r="G43" s="28"/>
      <c r="H43" s="152"/>
      <c r="I43" s="152"/>
      <c r="J43" s="152"/>
      <c r="K43" s="152"/>
      <c r="L43" s="27"/>
    </row>
    <row r="44" spans="1:12" ht="21.75" customHeight="1">
      <c r="A44" s="28"/>
      <c r="B44" s="28"/>
      <c r="C44" s="28"/>
      <c r="D44" s="6"/>
      <c r="E44" s="28"/>
      <c r="F44" s="6"/>
      <c r="G44" s="28"/>
      <c r="H44" s="28"/>
      <c r="I44" s="28"/>
      <c r="J44" s="28"/>
      <c r="K44" s="28"/>
      <c r="L44" s="27"/>
    </row>
    <row r="45" spans="1:12" ht="21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21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205" t="s">
        <v>1365</v>
      </c>
    </row>
    <row r="47" spans="1:12" ht="21.75" customHeight="1">
      <c r="A47" s="81"/>
      <c r="B47" s="81"/>
      <c r="C47" s="81"/>
      <c r="D47" s="81"/>
      <c r="E47" s="81"/>
      <c r="F47" s="443" t="s">
        <v>759</v>
      </c>
      <c r="G47" s="81"/>
      <c r="H47" s="81"/>
      <c r="I47" s="81"/>
      <c r="J47" s="81"/>
      <c r="K47" s="81"/>
      <c r="L47" s="443" t="s">
        <v>447</v>
      </c>
    </row>
    <row r="48" spans="1:12" ht="21.75" customHeight="1">
      <c r="A48" s="1077" t="s">
        <v>956</v>
      </c>
      <c r="B48" s="1077"/>
      <c r="C48" s="1077"/>
      <c r="D48" s="1077"/>
      <c r="E48" s="1077"/>
      <c r="F48" s="1077"/>
      <c r="G48" s="1077"/>
      <c r="H48" s="1077"/>
      <c r="I48" s="1077"/>
      <c r="J48" s="1077"/>
      <c r="K48" s="1077"/>
      <c r="L48" s="1077"/>
    </row>
    <row r="49" spans="1:12" ht="21.75" customHeight="1">
      <c r="A49" s="453" t="s">
        <v>56</v>
      </c>
      <c r="B49" s="1"/>
      <c r="C49" s="4"/>
      <c r="D49" s="4"/>
      <c r="E49" s="909"/>
      <c r="F49" s="909"/>
      <c r="G49" s="909"/>
      <c r="H49" s="909"/>
      <c r="I49" s="429"/>
      <c r="J49" s="429"/>
      <c r="K49" s="429"/>
      <c r="L49" s="429"/>
    </row>
    <row r="50" spans="1:12" ht="21.75" customHeight="1">
      <c r="A50" s="453" t="s">
        <v>60</v>
      </c>
      <c r="B50" s="1"/>
      <c r="C50" s="4"/>
      <c r="D50" s="4"/>
      <c r="E50" s="453"/>
      <c r="F50" s="453"/>
      <c r="G50" s="453"/>
      <c r="H50" s="453"/>
      <c r="I50" s="429"/>
      <c r="J50" s="429"/>
      <c r="K50" s="429"/>
      <c r="L50" s="429"/>
    </row>
    <row r="51" spans="1:12" ht="21.75" customHeight="1">
      <c r="A51" s="453" t="s">
        <v>17</v>
      </c>
      <c r="B51" s="1"/>
      <c r="C51" s="453"/>
      <c r="D51" s="453"/>
      <c r="E51" s="5"/>
      <c r="F51" s="4"/>
      <c r="G51" s="4"/>
      <c r="H51" s="4"/>
      <c r="I51" s="429"/>
      <c r="J51" s="429"/>
      <c r="K51" s="429"/>
      <c r="L51" s="429"/>
    </row>
    <row r="52" spans="1:12" ht="21.75" customHeight="1">
      <c r="A52" s="31"/>
      <c r="B52" s="431" t="s">
        <v>455</v>
      </c>
      <c r="C52" s="31"/>
      <c r="D52" s="31"/>
      <c r="E52" s="31"/>
      <c r="F52" s="31"/>
      <c r="G52" s="31"/>
      <c r="H52" s="733"/>
      <c r="I52" s="31"/>
      <c r="J52" s="31"/>
      <c r="K52" s="31"/>
      <c r="L52" s="31"/>
    </row>
    <row r="53" spans="1:12" ht="21.75" customHeight="1">
      <c r="A53" s="82"/>
      <c r="B53" s="82"/>
      <c r="C53" s="82"/>
      <c r="D53" s="82"/>
      <c r="E53" s="82"/>
      <c r="F53" s="82"/>
      <c r="G53" s="406" t="s">
        <v>41</v>
      </c>
      <c r="H53" s="1072" t="s">
        <v>396</v>
      </c>
      <c r="I53" s="1070"/>
      <c r="J53" s="1070"/>
      <c r="K53" s="1071"/>
      <c r="L53" s="576" t="s">
        <v>47</v>
      </c>
    </row>
    <row r="54" spans="1:12" ht="21.75" customHeight="1">
      <c r="A54" s="83" t="s">
        <v>39</v>
      </c>
      <c r="B54" s="83" t="s">
        <v>449</v>
      </c>
      <c r="C54" s="83" t="s">
        <v>450</v>
      </c>
      <c r="D54" s="83" t="s">
        <v>757</v>
      </c>
      <c r="E54" s="83" t="s">
        <v>758</v>
      </c>
      <c r="F54" s="83" t="s">
        <v>40</v>
      </c>
      <c r="G54" s="83" t="s">
        <v>729</v>
      </c>
      <c r="H54" s="406">
        <v>2561</v>
      </c>
      <c r="I54" s="406">
        <v>2562</v>
      </c>
      <c r="J54" s="406">
        <v>2563</v>
      </c>
      <c r="K54" s="406">
        <v>2564</v>
      </c>
      <c r="L54" s="525" t="s">
        <v>646</v>
      </c>
    </row>
    <row r="55" spans="1:12" ht="21.75" customHeight="1">
      <c r="A55" s="194"/>
      <c r="B55" s="194"/>
      <c r="C55" s="194"/>
      <c r="D55" s="194"/>
      <c r="E55" s="194"/>
      <c r="F55" s="194"/>
      <c r="G55" s="194"/>
      <c r="H55" s="194" t="s">
        <v>3</v>
      </c>
      <c r="I55" s="194" t="s">
        <v>3</v>
      </c>
      <c r="J55" s="194" t="s">
        <v>3</v>
      </c>
      <c r="K55" s="194" t="s">
        <v>3</v>
      </c>
      <c r="L55" s="910"/>
    </row>
    <row r="56" spans="1:12" ht="21.75" customHeight="1">
      <c r="A56" s="28">
        <v>1</v>
      </c>
      <c r="B56" s="28" t="s">
        <v>455</v>
      </c>
      <c r="C56" s="28" t="s">
        <v>452</v>
      </c>
      <c r="D56" s="28" t="s">
        <v>1302</v>
      </c>
      <c r="E56" s="28" t="s">
        <v>172</v>
      </c>
      <c r="F56" s="28" t="s">
        <v>1307</v>
      </c>
      <c r="G56" s="28" t="s">
        <v>1311</v>
      </c>
      <c r="H56" s="161">
        <v>97200</v>
      </c>
      <c r="I56" s="161">
        <v>97200</v>
      </c>
      <c r="J56" s="161"/>
      <c r="K56" s="161"/>
      <c r="L56" s="27" t="s">
        <v>1293</v>
      </c>
    </row>
    <row r="57" spans="1:12" ht="21.75" customHeight="1">
      <c r="A57" s="28"/>
      <c r="B57" s="28"/>
      <c r="C57" s="28"/>
      <c r="D57" s="28" t="s">
        <v>1303</v>
      </c>
      <c r="E57" s="28" t="s">
        <v>227</v>
      </c>
      <c r="F57" s="28" t="s">
        <v>1308</v>
      </c>
      <c r="G57" s="28"/>
      <c r="H57" s="152" t="s">
        <v>64</v>
      </c>
      <c r="I57" s="152" t="s">
        <v>64</v>
      </c>
      <c r="J57" s="152"/>
      <c r="K57" s="152"/>
      <c r="L57" s="27"/>
    </row>
    <row r="58" spans="1:12" ht="21.75" customHeight="1">
      <c r="A58" s="28"/>
      <c r="B58" s="28"/>
      <c r="C58" s="28"/>
      <c r="D58" s="28" t="s">
        <v>1304</v>
      </c>
      <c r="E58" s="28"/>
      <c r="F58" s="28" t="s">
        <v>1309</v>
      </c>
      <c r="G58" s="28"/>
      <c r="H58" s="28"/>
      <c r="I58" s="28"/>
      <c r="J58" s="28"/>
      <c r="K58" s="28"/>
      <c r="L58" s="27"/>
    </row>
    <row r="59" spans="1:12" ht="21.75" customHeight="1">
      <c r="A59" s="28"/>
      <c r="B59" s="28"/>
      <c r="C59" s="28"/>
      <c r="D59" s="28" t="s">
        <v>1305</v>
      </c>
      <c r="E59" s="28"/>
      <c r="F59" s="28" t="s">
        <v>1310</v>
      </c>
      <c r="G59" s="28"/>
      <c r="H59" s="161"/>
      <c r="I59" s="161"/>
      <c r="J59" s="161"/>
      <c r="K59" s="161"/>
      <c r="L59" s="27"/>
    </row>
    <row r="60" spans="1:12" ht="21.75" customHeight="1">
      <c r="A60" s="28"/>
      <c r="B60" s="28"/>
      <c r="C60" s="28"/>
      <c r="D60" s="28" t="s">
        <v>1306</v>
      </c>
      <c r="E60" s="28"/>
      <c r="F60" s="28"/>
      <c r="G60" s="28"/>
      <c r="H60" s="152"/>
      <c r="I60" s="152"/>
      <c r="J60" s="152"/>
      <c r="K60" s="152"/>
      <c r="L60" s="27"/>
    </row>
    <row r="61" spans="1:12" ht="21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7"/>
    </row>
    <row r="62" spans="1:12" ht="21.75" customHeight="1">
      <c r="A62" s="28"/>
      <c r="B62" s="28"/>
      <c r="C62" s="28"/>
      <c r="D62" s="28"/>
      <c r="E62" s="28"/>
      <c r="F62" s="28"/>
      <c r="G62" s="28"/>
      <c r="H62" s="161"/>
      <c r="I62" s="161"/>
      <c r="J62" s="161"/>
      <c r="K62" s="161"/>
      <c r="L62" s="27"/>
    </row>
    <row r="63" spans="1:12" ht="21.75" customHeight="1">
      <c r="A63" s="28"/>
      <c r="B63" s="28"/>
      <c r="C63" s="28"/>
      <c r="D63" s="28"/>
      <c r="E63" s="28"/>
      <c r="F63" s="28"/>
      <c r="G63" s="28"/>
      <c r="H63" s="152"/>
      <c r="I63" s="152"/>
      <c r="J63" s="152"/>
      <c r="K63" s="152"/>
      <c r="L63" s="27"/>
    </row>
    <row r="64" spans="1:12" ht="21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7"/>
    </row>
    <row r="65" spans="1:12" ht="21.75" customHeight="1">
      <c r="A65" s="28"/>
      <c r="B65" s="28"/>
      <c r="C65" s="28"/>
      <c r="D65" s="6"/>
      <c r="E65" s="28"/>
      <c r="F65" s="6"/>
      <c r="G65" s="28"/>
      <c r="H65" s="161"/>
      <c r="I65" s="161"/>
      <c r="J65" s="161"/>
      <c r="K65" s="161"/>
      <c r="L65" s="27"/>
    </row>
    <row r="66" spans="1:12" ht="21.75" customHeight="1">
      <c r="A66" s="28"/>
      <c r="B66" s="28"/>
      <c r="C66" s="28"/>
      <c r="D66" s="6"/>
      <c r="E66" s="28"/>
      <c r="F66" s="6"/>
      <c r="G66" s="28"/>
      <c r="H66" s="152"/>
      <c r="I66" s="152"/>
      <c r="J66" s="152"/>
      <c r="K66" s="152"/>
      <c r="L66" s="27"/>
    </row>
    <row r="67" spans="1:12" ht="21.75" customHeight="1">
      <c r="A67" s="28"/>
      <c r="B67" s="28"/>
      <c r="C67" s="28"/>
      <c r="D67" s="6"/>
      <c r="E67" s="28"/>
      <c r="F67" s="6"/>
      <c r="G67" s="28"/>
      <c r="H67" s="28"/>
      <c r="I67" s="28"/>
      <c r="J67" s="28"/>
      <c r="K67" s="28"/>
      <c r="L67" s="27"/>
    </row>
    <row r="68" spans="1:12" ht="21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ht="21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205" t="s">
        <v>1361</v>
      </c>
    </row>
    <row r="312" spans="1:12" ht="21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</row>
    <row r="313" spans="1:12" ht="21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</row>
    <row r="314" spans="1:12" ht="21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</row>
    <row r="315" spans="1:12" ht="21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</row>
    <row r="316" spans="1:12" ht="21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</row>
    <row r="317" spans="1:12" ht="21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</row>
    <row r="318" spans="1:12" ht="21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</row>
    <row r="319" spans="1:12" ht="21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</row>
    <row r="320" spans="1:12" ht="21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</row>
  </sheetData>
  <mergeCells count="6">
    <mergeCell ref="H53:K53"/>
    <mergeCell ref="A2:L2"/>
    <mergeCell ref="H7:K7"/>
    <mergeCell ref="A25:L25"/>
    <mergeCell ref="H30:K30"/>
    <mergeCell ref="A48:L48"/>
  </mergeCells>
  <pageMargins left="0.31496062992125984" right="0.31496062992125984" top="0.55118110236220474" bottom="0.74803149606299213" header="0.51181102362204722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96"/>
  <sheetViews>
    <sheetView view="pageLayout" topLeftCell="A10" zoomScaleNormal="100" workbookViewId="0">
      <selection activeCell="A143" sqref="A143:L154"/>
    </sheetView>
  </sheetViews>
  <sheetFormatPr defaultRowHeight="21.95" customHeight="1"/>
  <cols>
    <col min="1" max="1" width="3.28515625" style="37" customWidth="1"/>
    <col min="2" max="2" width="19.7109375" style="37" customWidth="1"/>
    <col min="3" max="3" width="18.28515625" style="37" customWidth="1"/>
    <col min="4" max="4" width="17.28515625" style="37" customWidth="1"/>
    <col min="5" max="5" width="9.42578125" style="37" customWidth="1"/>
    <col min="6" max="6" width="9.28515625" style="37" customWidth="1"/>
    <col min="7" max="7" width="9.7109375" style="37" customWidth="1"/>
    <col min="8" max="8" width="9.42578125" style="37" customWidth="1"/>
    <col min="9" max="9" width="10.5703125" style="37" customWidth="1"/>
    <col min="10" max="10" width="16.28515625" style="37" customWidth="1"/>
    <col min="11" max="11" width="12.28515625" style="37" customWidth="1"/>
    <col min="12" max="12" width="9.28515625" style="37" customWidth="1"/>
    <col min="13" max="16384" width="9.140625" style="37"/>
  </cols>
  <sheetData>
    <row r="1" spans="1:13" ht="21.95" customHeight="1">
      <c r="A1" s="1057" t="s">
        <v>713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453" t="s">
        <v>712</v>
      </c>
      <c r="M1" s="81"/>
    </row>
    <row r="2" spans="1:13" ht="21.95" customHeight="1">
      <c r="A2" s="1077" t="s">
        <v>951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</row>
    <row r="3" spans="1:13" ht="21.95" customHeight="1">
      <c r="A3" s="1077" t="s">
        <v>454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</row>
    <row r="4" spans="1:13" ht="21.95" customHeight="1">
      <c r="A4" s="453" t="s">
        <v>51</v>
      </c>
      <c r="B4" s="1"/>
      <c r="C4" s="598"/>
      <c r="D4" s="598"/>
    </row>
    <row r="5" spans="1:13" ht="21.95" customHeight="1">
      <c r="A5" s="453" t="s">
        <v>52</v>
      </c>
      <c r="B5" s="1"/>
      <c r="C5" s="453"/>
      <c r="D5" s="453"/>
    </row>
    <row r="6" spans="1:13" ht="21.95" customHeight="1">
      <c r="A6" s="453" t="s">
        <v>1362</v>
      </c>
      <c r="B6" s="1"/>
      <c r="C6" s="453"/>
    </row>
    <row r="7" spans="1:13" ht="21.95" customHeight="1">
      <c r="A7" s="453"/>
      <c r="B7" s="453" t="s">
        <v>649</v>
      </c>
      <c r="C7" s="453"/>
    </row>
    <row r="8" spans="1:13" ht="21.95" customHeight="1">
      <c r="A8" s="82"/>
      <c r="B8" s="82"/>
      <c r="C8" s="82"/>
      <c r="D8" s="425" t="s">
        <v>41</v>
      </c>
      <c r="E8" s="1054" t="s">
        <v>398</v>
      </c>
      <c r="F8" s="1055"/>
      <c r="G8" s="1055"/>
      <c r="H8" s="1055"/>
      <c r="I8" s="400" t="s">
        <v>49</v>
      </c>
      <c r="J8" s="135" t="s">
        <v>43</v>
      </c>
      <c r="K8" s="384" t="s">
        <v>45</v>
      </c>
      <c r="L8" s="135" t="s">
        <v>47</v>
      </c>
    </row>
    <row r="9" spans="1:13" ht="21.95" customHeight="1">
      <c r="A9" s="393" t="s">
        <v>39</v>
      </c>
      <c r="B9" s="393" t="s">
        <v>6</v>
      </c>
      <c r="C9" s="393" t="s">
        <v>40</v>
      </c>
      <c r="D9" s="136" t="s">
        <v>42</v>
      </c>
      <c r="E9" s="400">
        <v>2561</v>
      </c>
      <c r="F9" s="400">
        <v>2562</v>
      </c>
      <c r="G9" s="400">
        <v>2563</v>
      </c>
      <c r="H9" s="400">
        <v>2564</v>
      </c>
      <c r="I9" s="395" t="s">
        <v>50</v>
      </c>
      <c r="J9" s="136" t="s">
        <v>44</v>
      </c>
      <c r="K9" s="385" t="s">
        <v>46</v>
      </c>
      <c r="L9" s="136" t="s">
        <v>456</v>
      </c>
    </row>
    <row r="10" spans="1:13" ht="21.95" customHeight="1">
      <c r="A10" s="86"/>
      <c r="B10" s="86"/>
      <c r="C10" s="86"/>
      <c r="D10" s="86"/>
      <c r="E10" s="398" t="s">
        <v>3</v>
      </c>
      <c r="F10" s="398" t="s">
        <v>3</v>
      </c>
      <c r="G10" s="398" t="s">
        <v>3</v>
      </c>
      <c r="H10" s="398" t="s">
        <v>3</v>
      </c>
      <c r="I10" s="399"/>
      <c r="J10" s="86"/>
      <c r="K10" s="86"/>
      <c r="L10" s="194" t="s">
        <v>457</v>
      </c>
    </row>
    <row r="11" spans="1:13" ht="21.95" customHeight="1">
      <c r="A11" s="22">
        <v>1</v>
      </c>
      <c r="B11" s="374" t="s">
        <v>952</v>
      </c>
      <c r="C11" s="195" t="s">
        <v>714</v>
      </c>
      <c r="D11" s="28" t="s">
        <v>320</v>
      </c>
      <c r="E11" s="161">
        <v>150000</v>
      </c>
      <c r="F11" s="161"/>
      <c r="G11" s="161"/>
      <c r="H11" s="161"/>
      <c r="I11" s="21" t="s">
        <v>68</v>
      </c>
      <c r="J11" s="316" t="s">
        <v>445</v>
      </c>
      <c r="K11" s="27" t="s">
        <v>88</v>
      </c>
      <c r="L11" s="12" t="s">
        <v>727</v>
      </c>
    </row>
    <row r="12" spans="1:13" ht="21.95" customHeight="1">
      <c r="A12" s="385"/>
      <c r="B12" s="374" t="s">
        <v>953</v>
      </c>
      <c r="C12" s="195" t="s">
        <v>715</v>
      </c>
      <c r="D12" s="28"/>
      <c r="E12" s="73" t="s">
        <v>64</v>
      </c>
      <c r="F12" s="73"/>
      <c r="G12" s="73"/>
      <c r="H12" s="73"/>
      <c r="I12" s="21" t="s">
        <v>774</v>
      </c>
      <c r="J12" s="294" t="s">
        <v>446</v>
      </c>
      <c r="K12" s="28"/>
      <c r="L12" s="12" t="s">
        <v>725</v>
      </c>
    </row>
    <row r="13" spans="1:13" ht="21.95" customHeight="1">
      <c r="A13" s="385"/>
      <c r="B13" s="374" t="s">
        <v>732</v>
      </c>
      <c r="C13" s="57" t="s">
        <v>716</v>
      </c>
      <c r="D13" s="28"/>
      <c r="E13" s="28"/>
      <c r="F13" s="28"/>
      <c r="G13" s="28"/>
      <c r="H13" s="28"/>
      <c r="I13" s="21" t="s">
        <v>770</v>
      </c>
      <c r="J13" s="28"/>
      <c r="K13" s="28"/>
      <c r="L13" s="12" t="s">
        <v>728</v>
      </c>
    </row>
    <row r="14" spans="1:13" ht="21.95" customHeight="1">
      <c r="A14" s="163"/>
      <c r="B14" s="940"/>
      <c r="C14" s="13" t="s">
        <v>147</v>
      </c>
      <c r="D14" s="33"/>
      <c r="E14" s="33"/>
      <c r="F14" s="33"/>
      <c r="G14" s="33"/>
      <c r="H14" s="33"/>
      <c r="I14" s="7" t="s">
        <v>771</v>
      </c>
      <c r="J14" s="33"/>
      <c r="K14" s="33"/>
      <c r="L14" s="33"/>
    </row>
    <row r="15" spans="1:13" ht="21.95" customHeight="1">
      <c r="A15" s="2">
        <v>2</v>
      </c>
      <c r="B15" s="12" t="s">
        <v>952</v>
      </c>
      <c r="C15" s="195" t="s">
        <v>714</v>
      </c>
      <c r="D15" s="28" t="s">
        <v>320</v>
      </c>
      <c r="E15" s="161">
        <v>150000</v>
      </c>
      <c r="F15" s="161"/>
      <c r="G15" s="161"/>
      <c r="H15" s="161"/>
      <c r="I15" s="21" t="s">
        <v>68</v>
      </c>
      <c r="J15" s="316" t="s">
        <v>445</v>
      </c>
      <c r="K15" s="27" t="s">
        <v>88</v>
      </c>
      <c r="L15" s="12" t="s">
        <v>727</v>
      </c>
    </row>
    <row r="16" spans="1:13" ht="21.95" customHeight="1">
      <c r="A16" s="2"/>
      <c r="B16" s="12" t="s">
        <v>954</v>
      </c>
      <c r="C16" s="195" t="s">
        <v>715</v>
      </c>
      <c r="D16" s="28"/>
      <c r="E16" s="73" t="s">
        <v>64</v>
      </c>
      <c r="F16" s="73"/>
      <c r="G16" s="73"/>
      <c r="H16" s="73"/>
      <c r="I16" s="21" t="s">
        <v>774</v>
      </c>
      <c r="J16" s="294" t="s">
        <v>446</v>
      </c>
      <c r="K16" s="28"/>
      <c r="L16" s="12" t="s">
        <v>725</v>
      </c>
    </row>
    <row r="17" spans="1:13" ht="21.95" customHeight="1">
      <c r="A17" s="2"/>
      <c r="B17" s="12" t="s">
        <v>400</v>
      </c>
      <c r="C17" s="57" t="s">
        <v>716</v>
      </c>
      <c r="D17" s="28"/>
      <c r="E17" s="28"/>
      <c r="F17" s="28"/>
      <c r="G17" s="28"/>
      <c r="H17" s="28"/>
      <c r="I17" s="21" t="s">
        <v>770</v>
      </c>
      <c r="J17" s="28"/>
      <c r="K17" s="28"/>
      <c r="L17" s="12" t="s">
        <v>728</v>
      </c>
    </row>
    <row r="18" spans="1:13" ht="21.95" customHeight="1">
      <c r="A18" s="3"/>
      <c r="B18" s="15"/>
      <c r="C18" s="190" t="s">
        <v>147</v>
      </c>
      <c r="D18" s="33"/>
      <c r="E18" s="33"/>
      <c r="F18" s="33"/>
      <c r="G18" s="33"/>
      <c r="H18" s="33"/>
      <c r="I18" s="7" t="s">
        <v>771</v>
      </c>
      <c r="J18" s="33"/>
      <c r="K18" s="33"/>
      <c r="L18" s="33"/>
    </row>
    <row r="19" spans="1:13" ht="21.95" customHeight="1">
      <c r="A19" s="2">
        <v>3</v>
      </c>
      <c r="B19" s="12" t="s">
        <v>952</v>
      </c>
      <c r="C19" s="195" t="s">
        <v>714</v>
      </c>
      <c r="D19" s="28" t="s">
        <v>433</v>
      </c>
      <c r="E19" s="161">
        <v>100000</v>
      </c>
      <c r="F19" s="28"/>
      <c r="G19" s="28"/>
      <c r="H19" s="28"/>
      <c r="I19" s="21" t="s">
        <v>68</v>
      </c>
      <c r="J19" s="316" t="s">
        <v>445</v>
      </c>
      <c r="K19" s="27" t="s">
        <v>88</v>
      </c>
      <c r="L19" s="12" t="s">
        <v>727</v>
      </c>
    </row>
    <row r="20" spans="1:13" ht="21.95" customHeight="1">
      <c r="A20" s="2"/>
      <c r="B20" s="12" t="s">
        <v>1045</v>
      </c>
      <c r="C20" s="195" t="s">
        <v>1046</v>
      </c>
      <c r="D20" s="28"/>
      <c r="E20" s="73" t="s">
        <v>64</v>
      </c>
      <c r="F20" s="28"/>
      <c r="G20" s="28"/>
      <c r="H20" s="28"/>
      <c r="I20" s="21" t="s">
        <v>775</v>
      </c>
      <c r="J20" s="294" t="s">
        <v>446</v>
      </c>
      <c r="K20" s="28"/>
      <c r="L20" s="12" t="s">
        <v>725</v>
      </c>
    </row>
    <row r="21" spans="1:13" ht="21.95" customHeight="1">
      <c r="A21" s="163"/>
      <c r="B21" s="15"/>
      <c r="C21" s="57" t="s">
        <v>1047</v>
      </c>
      <c r="D21" s="28"/>
      <c r="E21" s="28" t="s">
        <v>75</v>
      </c>
      <c r="F21" s="28"/>
      <c r="G21" s="28"/>
      <c r="H21" s="28"/>
      <c r="I21" s="21" t="s">
        <v>772</v>
      </c>
      <c r="J21" s="28"/>
      <c r="K21" s="28"/>
      <c r="L21" s="12" t="s">
        <v>728</v>
      </c>
    </row>
    <row r="22" spans="1:13" ht="21.95" customHeight="1">
      <c r="A22" s="596"/>
      <c r="B22" s="254"/>
      <c r="C22" s="941"/>
      <c r="D22" s="205"/>
      <c r="E22" s="205"/>
      <c r="F22" s="205"/>
      <c r="G22" s="205"/>
      <c r="H22" s="205"/>
      <c r="I22" s="591"/>
      <c r="J22" s="205"/>
      <c r="K22" s="205"/>
      <c r="L22" s="205" t="s">
        <v>1291</v>
      </c>
    </row>
    <row r="23" spans="1:13" ht="21.95" customHeight="1">
      <c r="A23" s="1057" t="s">
        <v>713</v>
      </c>
      <c r="B23" s="1057"/>
      <c r="C23" s="1057"/>
      <c r="D23" s="1057"/>
      <c r="E23" s="1057"/>
      <c r="F23" s="1057"/>
      <c r="G23" s="1057"/>
      <c r="H23" s="1057"/>
      <c r="I23" s="1057"/>
      <c r="J23" s="1057"/>
      <c r="K23" s="1057"/>
      <c r="L23" s="453" t="s">
        <v>712</v>
      </c>
      <c r="M23" s="81"/>
    </row>
    <row r="24" spans="1:13" ht="21.95" customHeight="1">
      <c r="A24" s="1077" t="s">
        <v>453</v>
      </c>
      <c r="B24" s="1077"/>
      <c r="C24" s="1077"/>
      <c r="D24" s="1077"/>
      <c r="E24" s="1077"/>
      <c r="F24" s="1077"/>
      <c r="G24" s="1077"/>
      <c r="H24" s="1077"/>
      <c r="I24" s="1077"/>
      <c r="J24" s="1077"/>
      <c r="K24" s="1077"/>
      <c r="L24" s="1077"/>
      <c r="M24" s="1077"/>
    </row>
    <row r="25" spans="1:13" ht="21.95" customHeight="1">
      <c r="A25" s="1077" t="s">
        <v>454</v>
      </c>
      <c r="B25" s="1077"/>
      <c r="C25" s="1077"/>
      <c r="D25" s="1077"/>
      <c r="E25" s="1077"/>
      <c r="F25" s="1077"/>
      <c r="G25" s="1077"/>
      <c r="H25" s="1077"/>
      <c r="I25" s="1077"/>
      <c r="J25" s="1077"/>
      <c r="K25" s="1077"/>
      <c r="L25" s="1077"/>
      <c r="M25" s="1077"/>
    </row>
    <row r="26" spans="1:13" ht="21.95" customHeight="1">
      <c r="A26" s="453" t="s">
        <v>51</v>
      </c>
      <c r="B26" s="1"/>
      <c r="C26" s="598"/>
      <c r="D26" s="598"/>
    </row>
    <row r="27" spans="1:13" ht="21.95" customHeight="1">
      <c r="A27" s="453" t="s">
        <v>52</v>
      </c>
      <c r="B27" s="1"/>
      <c r="C27" s="453"/>
      <c r="D27" s="453"/>
    </row>
    <row r="28" spans="1:13" ht="21.95" customHeight="1">
      <c r="A28" s="453" t="s">
        <v>58</v>
      </c>
      <c r="B28" s="1"/>
      <c r="C28" s="453"/>
    </row>
    <row r="29" spans="1:13" ht="21.95" customHeight="1">
      <c r="A29" s="453"/>
      <c r="B29" s="453" t="s">
        <v>455</v>
      </c>
      <c r="C29" s="453"/>
    </row>
    <row r="30" spans="1:13" ht="21.95" customHeight="1">
      <c r="A30" s="82"/>
      <c r="B30" s="82"/>
      <c r="C30" s="82"/>
      <c r="D30" s="425" t="s">
        <v>41</v>
      </c>
      <c r="E30" s="1054" t="s">
        <v>398</v>
      </c>
      <c r="F30" s="1055"/>
      <c r="G30" s="1055"/>
      <c r="H30" s="1055"/>
      <c r="I30" s="400" t="s">
        <v>49</v>
      </c>
      <c r="J30" s="135" t="s">
        <v>43</v>
      </c>
      <c r="K30" s="384" t="s">
        <v>45</v>
      </c>
      <c r="L30" s="135" t="s">
        <v>47</v>
      </c>
    </row>
    <row r="31" spans="1:13" ht="21.95" customHeight="1">
      <c r="A31" s="393" t="s">
        <v>39</v>
      </c>
      <c r="B31" s="393" t="s">
        <v>6</v>
      </c>
      <c r="C31" s="393" t="s">
        <v>40</v>
      </c>
      <c r="D31" s="136" t="s">
        <v>42</v>
      </c>
      <c r="E31" s="400">
        <v>2561</v>
      </c>
      <c r="F31" s="400">
        <v>2562</v>
      </c>
      <c r="G31" s="400">
        <v>2563</v>
      </c>
      <c r="H31" s="400">
        <v>2564</v>
      </c>
      <c r="I31" s="395" t="s">
        <v>50</v>
      </c>
      <c r="J31" s="136" t="s">
        <v>44</v>
      </c>
      <c r="K31" s="385" t="s">
        <v>46</v>
      </c>
      <c r="L31" s="136" t="s">
        <v>456</v>
      </c>
    </row>
    <row r="32" spans="1:13" ht="21.95" customHeight="1">
      <c r="A32" s="86"/>
      <c r="B32" s="86"/>
      <c r="C32" s="86"/>
      <c r="D32" s="86"/>
      <c r="E32" s="398" t="s">
        <v>3</v>
      </c>
      <c r="F32" s="398" t="s">
        <v>3</v>
      </c>
      <c r="G32" s="398" t="s">
        <v>3</v>
      </c>
      <c r="H32" s="398" t="s">
        <v>3</v>
      </c>
      <c r="I32" s="399"/>
      <c r="J32" s="86"/>
      <c r="K32" s="86"/>
      <c r="L32" s="194" t="s">
        <v>457</v>
      </c>
    </row>
    <row r="33" spans="1:13" ht="21.95" customHeight="1">
      <c r="A33" s="28">
        <v>1</v>
      </c>
      <c r="B33" s="28"/>
      <c r="C33" s="28"/>
      <c r="D33" s="646"/>
      <c r="E33" s="642"/>
      <c r="F33" s="642"/>
      <c r="G33" s="642"/>
      <c r="H33" s="642"/>
      <c r="J33" s="201"/>
      <c r="K33" s="65"/>
      <c r="L33" s="28"/>
    </row>
    <row r="34" spans="1:13" ht="21.95" customHeight="1">
      <c r="A34" s="28"/>
      <c r="B34" s="28"/>
      <c r="C34" s="28"/>
      <c r="D34" s="646"/>
      <c r="E34" s="629"/>
      <c r="F34" s="629"/>
      <c r="G34" s="629"/>
      <c r="H34" s="629"/>
      <c r="J34" s="151"/>
      <c r="K34" s="27"/>
      <c r="L34" s="28"/>
    </row>
    <row r="35" spans="1:13" ht="21.95" customHeight="1">
      <c r="A35" s="28"/>
      <c r="B35" s="28"/>
      <c r="C35" s="28"/>
      <c r="D35" s="202"/>
      <c r="E35" s="629"/>
      <c r="F35" s="629"/>
      <c r="G35" s="629"/>
      <c r="H35" s="629"/>
      <c r="I35" s="28"/>
      <c r="J35" s="151"/>
      <c r="K35" s="27"/>
      <c r="L35" s="28"/>
    </row>
    <row r="36" spans="1:13" ht="21.95" customHeight="1">
      <c r="A36" s="28"/>
      <c r="B36" s="28"/>
      <c r="C36" s="28"/>
      <c r="D36" s="28"/>
      <c r="E36" s="161"/>
      <c r="F36" s="161"/>
      <c r="G36" s="161"/>
      <c r="H36" s="161"/>
      <c r="I36" s="50"/>
      <c r="J36" s="28"/>
      <c r="K36" s="28"/>
      <c r="L36" s="28"/>
    </row>
    <row r="37" spans="1:13" ht="21.9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3" ht="21.95" customHeight="1">
      <c r="A38" s="28"/>
      <c r="B38" s="31"/>
      <c r="C38" s="28"/>
      <c r="D38" s="31"/>
      <c r="E38" s="28"/>
      <c r="F38" s="28"/>
      <c r="G38" s="28"/>
      <c r="H38" s="28"/>
      <c r="I38" s="33"/>
      <c r="J38" s="28"/>
      <c r="K38" s="28"/>
      <c r="L38" s="28"/>
    </row>
    <row r="39" spans="1:13" ht="21.95" customHeight="1">
      <c r="A39" s="30">
        <v>2</v>
      </c>
      <c r="B39" s="30"/>
      <c r="C39" s="30"/>
      <c r="D39" s="630"/>
      <c r="E39" s="642"/>
      <c r="F39" s="642"/>
      <c r="G39" s="642"/>
      <c r="H39" s="642"/>
      <c r="J39" s="201"/>
      <c r="K39" s="439"/>
      <c r="L39" s="30"/>
    </row>
    <row r="40" spans="1:13" ht="21.95" customHeight="1">
      <c r="A40" s="28"/>
      <c r="B40" s="28"/>
      <c r="C40" s="28"/>
      <c r="D40" s="202"/>
      <c r="E40" s="41"/>
      <c r="F40" s="41"/>
      <c r="G40" s="41"/>
      <c r="H40" s="41"/>
      <c r="J40" s="151"/>
      <c r="K40" s="197"/>
      <c r="L40" s="28"/>
    </row>
    <row r="41" spans="1:13" ht="21.95" customHeight="1">
      <c r="A41" s="28"/>
      <c r="B41" s="28"/>
      <c r="C41" s="28"/>
      <c r="D41" s="202"/>
      <c r="E41" s="197"/>
      <c r="F41" s="197"/>
      <c r="G41" s="197"/>
      <c r="H41" s="197"/>
      <c r="I41" s="28"/>
      <c r="J41" s="151"/>
      <c r="K41" s="197"/>
      <c r="L41" s="28"/>
    </row>
    <row r="42" spans="1:13" ht="21.95" customHeight="1">
      <c r="A42" s="28"/>
      <c r="B42" s="28"/>
      <c r="C42" s="28"/>
      <c r="D42" s="28"/>
      <c r="E42" s="28"/>
      <c r="F42" s="28"/>
      <c r="G42" s="28"/>
      <c r="H42" s="28"/>
      <c r="I42" s="50"/>
      <c r="J42" s="28"/>
      <c r="K42" s="28"/>
      <c r="L42" s="28"/>
    </row>
    <row r="43" spans="1:13" ht="21.9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3" ht="21.95" customHeight="1">
      <c r="A44" s="596"/>
      <c r="B44" s="254"/>
      <c r="C44" s="596"/>
      <c r="D44" s="205"/>
      <c r="E44" s="205"/>
      <c r="F44" s="205"/>
      <c r="G44" s="205"/>
      <c r="H44" s="205"/>
      <c r="I44" s="205"/>
      <c r="J44" s="205"/>
      <c r="K44" s="205"/>
      <c r="L44" s="597" t="s">
        <v>918</v>
      </c>
    </row>
    <row r="45" spans="1:13" ht="21.95" customHeight="1">
      <c r="A45" s="1057" t="s">
        <v>713</v>
      </c>
      <c r="B45" s="1057"/>
      <c r="C45" s="1057"/>
      <c r="D45" s="1057"/>
      <c r="E45" s="1057"/>
      <c r="F45" s="1057"/>
      <c r="G45" s="1057"/>
      <c r="H45" s="1057"/>
      <c r="I45" s="1057"/>
      <c r="J45" s="1057"/>
      <c r="K45" s="1057"/>
      <c r="L45" s="453" t="s">
        <v>712</v>
      </c>
      <c r="M45" s="81"/>
    </row>
    <row r="46" spans="1:13" ht="21.95" customHeight="1">
      <c r="A46" s="1077" t="s">
        <v>453</v>
      </c>
      <c r="B46" s="1077"/>
      <c r="C46" s="1077"/>
      <c r="D46" s="1077"/>
      <c r="E46" s="1077"/>
      <c r="F46" s="1077"/>
      <c r="G46" s="1077"/>
      <c r="H46" s="1077"/>
      <c r="I46" s="1077"/>
      <c r="J46" s="1077"/>
      <c r="K46" s="1077"/>
      <c r="L46" s="1077"/>
      <c r="M46" s="1077"/>
    </row>
    <row r="47" spans="1:13" ht="21.95" customHeight="1">
      <c r="A47" s="1077" t="s">
        <v>454</v>
      </c>
      <c r="B47" s="1077"/>
      <c r="C47" s="1077"/>
      <c r="D47" s="1077"/>
      <c r="E47" s="1077"/>
      <c r="F47" s="1077"/>
      <c r="G47" s="1077"/>
      <c r="H47" s="1077"/>
      <c r="I47" s="1077"/>
      <c r="J47" s="1077"/>
      <c r="K47" s="1077"/>
      <c r="L47" s="1077"/>
      <c r="M47" s="1077"/>
    </row>
    <row r="48" spans="1:13" ht="21.95" customHeight="1">
      <c r="A48" s="453" t="s">
        <v>51</v>
      </c>
      <c r="B48" s="1"/>
      <c r="C48" s="598"/>
      <c r="D48" s="598"/>
    </row>
    <row r="49" spans="1:12" ht="21.95" customHeight="1">
      <c r="A49" s="453" t="s">
        <v>52</v>
      </c>
      <c r="B49" s="1"/>
      <c r="C49" s="453"/>
      <c r="D49" s="453"/>
    </row>
    <row r="50" spans="1:12" ht="21.95" customHeight="1">
      <c r="A50" s="453" t="s">
        <v>58</v>
      </c>
      <c r="B50" s="1"/>
      <c r="C50" s="453"/>
    </row>
    <row r="51" spans="1:12" ht="21.95" customHeight="1">
      <c r="A51" s="453"/>
      <c r="B51" s="453" t="s">
        <v>455</v>
      </c>
      <c r="C51" s="453"/>
    </row>
    <row r="52" spans="1:12" ht="21.95" customHeight="1">
      <c r="A52" s="82"/>
      <c r="B52" s="82"/>
      <c r="C52" s="82"/>
      <c r="D52" s="425" t="s">
        <v>41</v>
      </c>
      <c r="E52" s="1054" t="s">
        <v>398</v>
      </c>
      <c r="F52" s="1055"/>
      <c r="G52" s="1055"/>
      <c r="H52" s="1055"/>
      <c r="I52" s="400" t="s">
        <v>49</v>
      </c>
      <c r="J52" s="135" t="s">
        <v>43</v>
      </c>
      <c r="K52" s="384" t="s">
        <v>45</v>
      </c>
      <c r="L52" s="135" t="s">
        <v>47</v>
      </c>
    </row>
    <row r="53" spans="1:12" ht="21.95" customHeight="1">
      <c r="A53" s="393" t="s">
        <v>39</v>
      </c>
      <c r="B53" s="393" t="s">
        <v>6</v>
      </c>
      <c r="C53" s="393" t="s">
        <v>40</v>
      </c>
      <c r="D53" s="136" t="s">
        <v>42</v>
      </c>
      <c r="E53" s="400">
        <v>2561</v>
      </c>
      <c r="F53" s="400">
        <v>2562</v>
      </c>
      <c r="G53" s="400">
        <v>2563</v>
      </c>
      <c r="H53" s="400">
        <v>2564</v>
      </c>
      <c r="I53" s="395" t="s">
        <v>50</v>
      </c>
      <c r="J53" s="136" t="s">
        <v>44</v>
      </c>
      <c r="K53" s="385" t="s">
        <v>46</v>
      </c>
      <c r="L53" s="136" t="s">
        <v>456</v>
      </c>
    </row>
    <row r="54" spans="1:12" ht="21.95" customHeight="1">
      <c r="A54" s="86"/>
      <c r="B54" s="86"/>
      <c r="C54" s="86"/>
      <c r="D54" s="86"/>
      <c r="E54" s="398" t="s">
        <v>3</v>
      </c>
      <c r="F54" s="398" t="s">
        <v>3</v>
      </c>
      <c r="G54" s="398" t="s">
        <v>3</v>
      </c>
      <c r="H54" s="398" t="s">
        <v>3</v>
      </c>
      <c r="I54" s="399"/>
      <c r="J54" s="86"/>
      <c r="K54" s="86"/>
      <c r="L54" s="194" t="s">
        <v>457</v>
      </c>
    </row>
    <row r="55" spans="1:12" ht="21.95" customHeight="1">
      <c r="A55" s="28"/>
      <c r="B55" s="35"/>
      <c r="C55" s="28"/>
      <c r="D55" s="646"/>
      <c r="E55" s="207"/>
      <c r="F55" s="207"/>
      <c r="G55" s="28"/>
      <c r="H55" s="28"/>
      <c r="I55" s="21"/>
      <c r="J55" s="151"/>
      <c r="K55" s="439"/>
      <c r="L55" s="12"/>
    </row>
    <row r="56" spans="1:12" ht="21.95" customHeight="1">
      <c r="A56" s="28"/>
      <c r="B56" s="28"/>
      <c r="C56" s="28"/>
      <c r="D56" s="202"/>
      <c r="E56" s="197"/>
      <c r="F56" s="197"/>
      <c r="G56" s="28"/>
      <c r="H56" s="28"/>
      <c r="I56" s="21"/>
      <c r="J56" s="151"/>
      <c r="K56" s="197"/>
      <c r="L56" s="12"/>
    </row>
    <row r="57" spans="1:12" ht="21.95" customHeight="1">
      <c r="A57" s="28"/>
      <c r="B57" s="28"/>
      <c r="C57" s="28"/>
      <c r="D57" s="28"/>
      <c r="E57" s="28"/>
      <c r="F57" s="28"/>
      <c r="G57" s="28"/>
      <c r="H57" s="28"/>
      <c r="I57" s="21"/>
      <c r="J57" s="28"/>
      <c r="K57" s="28"/>
      <c r="L57" s="12"/>
    </row>
    <row r="58" spans="1:12" ht="21.95" customHeight="1">
      <c r="A58" s="28"/>
      <c r="B58" s="28"/>
      <c r="C58" s="28"/>
      <c r="D58" s="28"/>
      <c r="E58" s="28"/>
      <c r="F58" s="28"/>
      <c r="G58" s="28"/>
      <c r="H58" s="28"/>
      <c r="I58" s="6"/>
      <c r="J58" s="28"/>
      <c r="K58" s="28"/>
      <c r="L58" s="28"/>
    </row>
    <row r="59" spans="1:12" ht="21.9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21.95" customHeight="1">
      <c r="A60" s="28"/>
      <c r="B60" s="175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.95" customHeight="1">
      <c r="A61" s="28"/>
      <c r="B61" s="1059"/>
      <c r="C61" s="1080"/>
      <c r="D61" s="1059"/>
      <c r="E61" s="251"/>
      <c r="F61" s="251"/>
      <c r="G61" s="251"/>
      <c r="H61" s="251"/>
      <c r="I61" s="28"/>
      <c r="J61" s="1059"/>
      <c r="K61" s="28"/>
      <c r="L61" s="28"/>
    </row>
    <row r="62" spans="1:12" ht="21.95" customHeight="1">
      <c r="A62" s="28"/>
      <c r="B62" s="1059"/>
      <c r="C62" s="1080"/>
      <c r="D62" s="1059"/>
      <c r="E62" s="217"/>
      <c r="F62" s="217"/>
      <c r="G62" s="217"/>
      <c r="H62" s="217"/>
      <c r="I62" s="28"/>
      <c r="J62" s="1059"/>
      <c r="K62" s="28"/>
      <c r="L62" s="28"/>
    </row>
    <row r="63" spans="1:12" ht="21.9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.9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3" ht="21.95" customHeight="1">
      <c r="A65" s="194"/>
      <c r="B65" s="670"/>
      <c r="C65" s="670"/>
      <c r="D65" s="86"/>
      <c r="E65" s="194"/>
      <c r="F65" s="194"/>
      <c r="G65" s="194"/>
      <c r="H65" s="194"/>
      <c r="I65" s="194"/>
      <c r="J65" s="194"/>
      <c r="K65" s="194"/>
      <c r="L65" s="86"/>
    </row>
    <row r="66" spans="1:13" ht="21.95" customHeight="1">
      <c r="A66" s="596"/>
      <c r="B66" s="254"/>
      <c r="C66" s="596"/>
      <c r="D66" s="205"/>
      <c r="E66" s="205"/>
      <c r="F66" s="205"/>
      <c r="G66" s="205"/>
      <c r="H66" s="205"/>
      <c r="I66" s="205"/>
      <c r="J66" s="205"/>
      <c r="K66" s="205"/>
      <c r="L66" s="597" t="s">
        <v>919</v>
      </c>
    </row>
    <row r="67" spans="1:13" ht="21.95" customHeight="1">
      <c r="A67" s="1057" t="s">
        <v>713</v>
      </c>
      <c r="B67" s="1057"/>
      <c r="C67" s="1057"/>
      <c r="D67" s="1057"/>
      <c r="E67" s="1057"/>
      <c r="F67" s="1057"/>
      <c r="G67" s="1057"/>
      <c r="H67" s="1057"/>
      <c r="I67" s="1057"/>
      <c r="J67" s="1057"/>
      <c r="K67" s="1057"/>
      <c r="L67" s="453" t="s">
        <v>712</v>
      </c>
      <c r="M67" s="81"/>
    </row>
    <row r="68" spans="1:13" ht="21.95" customHeight="1">
      <c r="A68" s="1077" t="s">
        <v>453</v>
      </c>
      <c r="B68" s="1077"/>
      <c r="C68" s="1077"/>
      <c r="D68" s="1077"/>
      <c r="E68" s="1077"/>
      <c r="F68" s="1077"/>
      <c r="G68" s="1077"/>
      <c r="H68" s="1077"/>
      <c r="I68" s="1077"/>
      <c r="J68" s="1077"/>
      <c r="K68" s="1077"/>
      <c r="L68" s="1077"/>
      <c r="M68" s="1077"/>
    </row>
    <row r="69" spans="1:13" ht="21.95" customHeight="1">
      <c r="A69" s="1077" t="s">
        <v>454</v>
      </c>
      <c r="B69" s="1077"/>
      <c r="C69" s="1077"/>
      <c r="D69" s="1077"/>
      <c r="E69" s="1077"/>
      <c r="F69" s="1077"/>
      <c r="G69" s="1077"/>
      <c r="H69" s="1077"/>
      <c r="I69" s="1077"/>
      <c r="J69" s="1077"/>
      <c r="K69" s="1077"/>
      <c r="L69" s="1077"/>
      <c r="M69" s="1077"/>
    </row>
    <row r="70" spans="1:13" ht="21.95" customHeight="1">
      <c r="A70" s="453" t="s">
        <v>51</v>
      </c>
      <c r="B70" s="1"/>
      <c r="C70" s="598"/>
      <c r="D70" s="598"/>
    </row>
    <row r="71" spans="1:13" ht="21.95" customHeight="1">
      <c r="A71" s="453" t="s">
        <v>52</v>
      </c>
      <c r="B71" s="1"/>
      <c r="C71" s="453"/>
      <c r="D71" s="453"/>
    </row>
    <row r="72" spans="1:13" ht="21.95" customHeight="1">
      <c r="A72" s="453" t="s">
        <v>58</v>
      </c>
      <c r="B72" s="451"/>
      <c r="C72" s="453"/>
    </row>
    <row r="73" spans="1:13" ht="21.95" customHeight="1">
      <c r="A73" s="453"/>
      <c r="B73" s="434" t="s">
        <v>469</v>
      </c>
      <c r="C73" s="453"/>
    </row>
    <row r="74" spans="1:13" ht="21.95" customHeight="1">
      <c r="A74" s="82"/>
      <c r="B74" s="82"/>
      <c r="C74" s="82"/>
      <c r="D74" s="425"/>
      <c r="E74" s="1054"/>
      <c r="F74" s="1055"/>
      <c r="G74" s="1055"/>
      <c r="H74" s="1055"/>
      <c r="I74" s="400"/>
      <c r="J74" s="135"/>
      <c r="K74" s="384"/>
      <c r="L74" s="135"/>
    </row>
    <row r="75" spans="1:13" ht="21.95" customHeight="1">
      <c r="A75" s="393"/>
      <c r="B75" s="393"/>
      <c r="C75" s="393"/>
      <c r="D75" s="136"/>
      <c r="E75" s="400"/>
      <c r="F75" s="400"/>
      <c r="G75" s="400"/>
      <c r="H75" s="400"/>
      <c r="I75" s="395"/>
      <c r="J75" s="136"/>
      <c r="K75" s="385"/>
      <c r="L75" s="136"/>
    </row>
    <row r="76" spans="1:13" ht="21.95" customHeight="1">
      <c r="A76" s="86"/>
      <c r="B76" s="86"/>
      <c r="C76" s="86"/>
      <c r="D76" s="86"/>
      <c r="E76" s="398"/>
      <c r="F76" s="398"/>
      <c r="G76" s="398"/>
      <c r="H76" s="398"/>
      <c r="I76" s="399"/>
      <c r="J76" s="86"/>
      <c r="K76" s="86"/>
      <c r="L76" s="194"/>
    </row>
    <row r="77" spans="1:13" ht="21.95" customHeight="1">
      <c r="A77" s="30"/>
      <c r="B77" s="1079"/>
      <c r="C77" s="1079"/>
      <c r="D77" s="1058"/>
      <c r="E77" s="216"/>
      <c r="F77" s="216"/>
      <c r="G77" s="216"/>
      <c r="H77" s="216"/>
      <c r="I77" s="35"/>
      <c r="J77" s="1058"/>
      <c r="K77" s="65"/>
      <c r="L77" s="30"/>
    </row>
    <row r="78" spans="1:13" ht="21.95" customHeight="1">
      <c r="A78" s="28"/>
      <c r="B78" s="1080"/>
      <c r="C78" s="1080"/>
      <c r="D78" s="1059"/>
      <c r="E78" s="217"/>
      <c r="F78" s="217"/>
      <c r="G78" s="217"/>
      <c r="H78" s="217"/>
      <c r="I78" s="35"/>
      <c r="J78" s="1081"/>
      <c r="K78" s="27"/>
      <c r="L78" s="28"/>
    </row>
    <row r="79" spans="1:13" ht="21.95" customHeight="1">
      <c r="A79" s="28"/>
      <c r="B79" s="28"/>
      <c r="C79" s="28"/>
      <c r="D79" s="28"/>
      <c r="E79" s="28"/>
      <c r="F79" s="28"/>
      <c r="G79" s="28"/>
      <c r="H79" s="28"/>
      <c r="I79" s="12"/>
      <c r="J79" s="28"/>
      <c r="K79" s="27"/>
      <c r="L79" s="28"/>
    </row>
    <row r="80" spans="1:13" ht="21.95" customHeight="1">
      <c r="A80" s="83"/>
      <c r="B80" s="647"/>
      <c r="C80" s="647"/>
      <c r="D80" s="175"/>
      <c r="E80" s="83"/>
      <c r="F80" s="83"/>
      <c r="G80" s="83"/>
      <c r="H80" s="83"/>
      <c r="I80" s="50"/>
      <c r="J80" s="83"/>
      <c r="K80" s="83"/>
      <c r="L80" s="175"/>
    </row>
    <row r="81" spans="1:13" ht="21.95" customHeight="1">
      <c r="A81" s="194"/>
      <c r="B81" s="670"/>
      <c r="C81" s="670"/>
      <c r="D81" s="86"/>
      <c r="E81" s="194"/>
      <c r="F81" s="194"/>
      <c r="G81" s="194"/>
      <c r="H81" s="194"/>
      <c r="I81" s="48"/>
      <c r="J81" s="194"/>
      <c r="K81" s="194"/>
      <c r="L81" s="86"/>
    </row>
    <row r="82" spans="1:13" ht="21.95" customHeight="1">
      <c r="A82" s="1082"/>
      <c r="B82" s="1082"/>
      <c r="C82" s="1082"/>
      <c r="D82" s="1082"/>
      <c r="E82" s="1082"/>
      <c r="F82" s="1082"/>
      <c r="G82" s="1082"/>
      <c r="H82" s="1082"/>
      <c r="I82" s="1082"/>
      <c r="J82" s="1082"/>
      <c r="K82" s="1082"/>
      <c r="L82" s="1082"/>
    </row>
    <row r="83" spans="1:13" ht="21.95" customHeight="1">
      <c r="A83" s="30"/>
      <c r="B83" s="921"/>
      <c r="C83" s="245"/>
      <c r="D83" s="921"/>
      <c r="E83" s="942"/>
      <c r="F83" s="942"/>
      <c r="G83" s="942"/>
      <c r="H83" s="942"/>
      <c r="I83" s="8"/>
      <c r="J83" s="30"/>
      <c r="K83" s="65"/>
      <c r="L83" s="30"/>
    </row>
    <row r="84" spans="1:13" ht="21.95" customHeight="1">
      <c r="A84" s="28"/>
      <c r="B84" s="28"/>
      <c r="C84" s="28"/>
      <c r="D84" s="28"/>
      <c r="E84" s="217"/>
      <c r="F84" s="217"/>
      <c r="G84" s="217"/>
      <c r="H84" s="217"/>
      <c r="I84" s="6"/>
      <c r="J84" s="28"/>
      <c r="K84" s="27"/>
      <c r="L84" s="28"/>
    </row>
    <row r="85" spans="1:13" ht="21.9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3" ht="21.9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3" ht="21.9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3" ht="21.95" customHeight="1">
      <c r="A88" s="450"/>
      <c r="B88" s="734"/>
      <c r="C88" s="734"/>
      <c r="D88" s="735"/>
      <c r="E88" s="450"/>
      <c r="F88" s="450"/>
      <c r="G88" s="450"/>
      <c r="H88" s="450"/>
      <c r="I88" s="450"/>
      <c r="J88" s="450"/>
      <c r="K88" s="450"/>
      <c r="L88" s="597" t="s">
        <v>920</v>
      </c>
    </row>
    <row r="89" spans="1:13" ht="21.95" customHeight="1">
      <c r="A89" s="1057" t="s">
        <v>713</v>
      </c>
      <c r="B89" s="1057"/>
      <c r="C89" s="1057"/>
      <c r="D89" s="1057"/>
      <c r="E89" s="1057"/>
      <c r="F89" s="1057"/>
      <c r="G89" s="1057"/>
      <c r="H89" s="1057"/>
      <c r="I89" s="1057"/>
      <c r="J89" s="1057"/>
      <c r="K89" s="1057"/>
      <c r="L89" s="453" t="s">
        <v>712</v>
      </c>
      <c r="M89" s="81"/>
    </row>
    <row r="90" spans="1:13" ht="21.95" customHeight="1">
      <c r="A90" s="1077" t="s">
        <v>453</v>
      </c>
      <c r="B90" s="1077"/>
      <c r="C90" s="1077"/>
      <c r="D90" s="1077"/>
      <c r="E90" s="1077"/>
      <c r="F90" s="1077"/>
      <c r="G90" s="1077"/>
      <c r="H90" s="1077"/>
      <c r="I90" s="1077"/>
      <c r="J90" s="1077"/>
      <c r="K90" s="1077"/>
      <c r="L90" s="1077"/>
      <c r="M90" s="1077"/>
    </row>
    <row r="91" spans="1:13" ht="21.95" customHeight="1">
      <c r="A91" s="1077" t="s">
        <v>454</v>
      </c>
      <c r="B91" s="1077"/>
      <c r="C91" s="1077"/>
      <c r="D91" s="1077"/>
      <c r="E91" s="1077"/>
      <c r="F91" s="1077"/>
      <c r="G91" s="1077"/>
      <c r="H91" s="1077"/>
      <c r="I91" s="1077"/>
      <c r="J91" s="1077"/>
      <c r="K91" s="1077"/>
      <c r="L91" s="1077"/>
      <c r="M91" s="1077"/>
    </row>
    <row r="92" spans="1:13" ht="21.95" customHeight="1">
      <c r="A92" s="453" t="s">
        <v>55</v>
      </c>
      <c r="B92" s="1"/>
      <c r="C92" s="1"/>
      <c r="D92" s="598"/>
      <c r="E92" s="598"/>
    </row>
    <row r="93" spans="1:13" ht="21.95" customHeight="1">
      <c r="A93" s="453" t="s">
        <v>59</v>
      </c>
      <c r="B93" s="1"/>
      <c r="C93" s="1"/>
      <c r="D93" s="453"/>
      <c r="E93" s="453"/>
    </row>
    <row r="94" spans="1:13" ht="21.95" customHeight="1">
      <c r="A94" s="453" t="s">
        <v>37</v>
      </c>
      <c r="B94" s="1"/>
      <c r="C94" s="20"/>
      <c r="D94" s="56"/>
      <c r="E94" s="5"/>
    </row>
    <row r="95" spans="1:13" ht="21.95" customHeight="1">
      <c r="A95" s="453"/>
      <c r="B95" s="453" t="s">
        <v>649</v>
      </c>
      <c r="C95" s="453"/>
    </row>
    <row r="96" spans="1:13" ht="21.95" customHeight="1">
      <c r="A96" s="82"/>
      <c r="B96" s="82"/>
      <c r="C96" s="82"/>
      <c r="D96" s="425" t="s">
        <v>41</v>
      </c>
      <c r="E96" s="1054" t="s">
        <v>398</v>
      </c>
      <c r="F96" s="1055"/>
      <c r="G96" s="1055"/>
      <c r="H96" s="1056"/>
      <c r="I96" s="400" t="s">
        <v>49</v>
      </c>
      <c r="J96" s="135" t="s">
        <v>43</v>
      </c>
      <c r="K96" s="384" t="s">
        <v>45</v>
      </c>
      <c r="L96" s="135" t="s">
        <v>47</v>
      </c>
    </row>
    <row r="97" spans="1:13" ht="21.95" customHeight="1">
      <c r="A97" s="393" t="s">
        <v>39</v>
      </c>
      <c r="B97" s="393" t="s">
        <v>6</v>
      </c>
      <c r="C97" s="393" t="s">
        <v>40</v>
      </c>
      <c r="D97" s="136" t="s">
        <v>42</v>
      </c>
      <c r="E97" s="400">
        <v>2561</v>
      </c>
      <c r="F97" s="400">
        <v>2562</v>
      </c>
      <c r="G97" s="400">
        <v>2563</v>
      </c>
      <c r="H97" s="400">
        <v>2564</v>
      </c>
      <c r="I97" s="395" t="s">
        <v>50</v>
      </c>
      <c r="J97" s="136" t="s">
        <v>44</v>
      </c>
      <c r="K97" s="385" t="s">
        <v>46</v>
      </c>
      <c r="L97" s="136" t="s">
        <v>456</v>
      </c>
    </row>
    <row r="98" spans="1:13" ht="21.95" customHeight="1">
      <c r="A98" s="86"/>
      <c r="B98" s="86"/>
      <c r="C98" s="86"/>
      <c r="D98" s="86"/>
      <c r="E98" s="398" t="s">
        <v>3</v>
      </c>
      <c r="F98" s="398" t="s">
        <v>3</v>
      </c>
      <c r="G98" s="398" t="s">
        <v>3</v>
      </c>
      <c r="H98" s="398" t="s">
        <v>3</v>
      </c>
      <c r="I98" s="399"/>
      <c r="J98" s="86"/>
      <c r="K98" s="86"/>
      <c r="L98" s="194" t="s">
        <v>457</v>
      </c>
    </row>
    <row r="99" spans="1:13" ht="21.95" customHeight="1">
      <c r="A99" s="28"/>
      <c r="B99" s="57"/>
      <c r="C99" s="195"/>
      <c r="D99" s="75"/>
      <c r="E99" s="736"/>
      <c r="F99" s="736"/>
      <c r="G99" s="736"/>
      <c r="H99" s="736"/>
      <c r="I99" s="21"/>
      <c r="J99" s="316"/>
      <c r="K99" s="2"/>
      <c r="L99" s="12"/>
    </row>
    <row r="100" spans="1:13" ht="21.95" customHeight="1">
      <c r="A100" s="175"/>
      <c r="B100" s="57"/>
      <c r="C100" s="195"/>
      <c r="D100" s="2"/>
      <c r="E100" s="309"/>
      <c r="F100" s="309"/>
      <c r="G100" s="309"/>
      <c r="H100" s="309"/>
      <c r="I100" s="21"/>
      <c r="J100" s="294"/>
      <c r="K100" s="2"/>
      <c r="L100" s="12"/>
    </row>
    <row r="101" spans="1:13" ht="21.95" customHeight="1">
      <c r="A101" s="175"/>
      <c r="B101" s="552"/>
      <c r="C101" s="57"/>
      <c r="D101" s="2"/>
      <c r="E101" s="309"/>
      <c r="F101" s="19"/>
      <c r="G101" s="19"/>
      <c r="H101" s="19"/>
      <c r="I101" s="21"/>
      <c r="J101" s="12"/>
      <c r="K101" s="2"/>
      <c r="L101" s="12"/>
    </row>
    <row r="102" spans="1:13" ht="21.95" customHeight="1">
      <c r="A102" s="175"/>
      <c r="B102" s="552"/>
      <c r="C102" s="195"/>
      <c r="D102" s="2"/>
      <c r="E102" s="309"/>
      <c r="F102" s="19"/>
      <c r="G102" s="309"/>
      <c r="H102" s="309"/>
      <c r="I102" s="6"/>
      <c r="J102" s="12"/>
      <c r="K102" s="2"/>
      <c r="L102" s="12"/>
    </row>
    <row r="103" spans="1:13" ht="21.95" customHeight="1">
      <c r="A103" s="86"/>
      <c r="B103" s="13"/>
      <c r="C103" s="190"/>
      <c r="D103" s="15"/>
      <c r="E103" s="132"/>
      <c r="F103" s="14"/>
      <c r="G103" s="132"/>
      <c r="H103" s="132"/>
      <c r="I103" s="14"/>
      <c r="J103" s="15"/>
      <c r="K103" s="3"/>
      <c r="L103" s="15"/>
    </row>
    <row r="104" spans="1:13" ht="21.95" customHeight="1">
      <c r="A104" s="28"/>
      <c r="B104" s="45"/>
      <c r="C104" s="195"/>
      <c r="D104" s="45"/>
      <c r="E104" s="310"/>
      <c r="F104" s="241"/>
      <c r="G104" s="177"/>
      <c r="H104" s="177"/>
      <c r="I104" s="21"/>
      <c r="J104" s="316"/>
      <c r="K104" s="27"/>
      <c r="L104" s="12"/>
    </row>
    <row r="105" spans="1:13" ht="21.95" customHeight="1">
      <c r="A105" s="175"/>
      <c r="B105" s="45"/>
      <c r="C105" s="195"/>
      <c r="D105" s="45"/>
      <c r="E105" s="2"/>
      <c r="F105" s="241"/>
      <c r="G105" s="177"/>
      <c r="H105" s="177"/>
      <c r="I105" s="21"/>
      <c r="J105" s="294"/>
      <c r="K105" s="2"/>
      <c r="L105" s="12"/>
    </row>
    <row r="106" spans="1:13" ht="21.95" customHeight="1">
      <c r="A106" s="175"/>
      <c r="B106" s="167"/>
      <c r="C106" s="57"/>
      <c r="D106" s="45"/>
      <c r="E106" s="167"/>
      <c r="F106" s="241"/>
      <c r="G106" s="177"/>
      <c r="H106" s="177"/>
      <c r="I106" s="21"/>
      <c r="J106" s="168"/>
      <c r="K106" s="12"/>
      <c r="L106" s="12"/>
    </row>
    <row r="107" spans="1:13" ht="21.95" customHeight="1">
      <c r="A107" s="175"/>
      <c r="B107" s="167"/>
      <c r="C107" s="195"/>
      <c r="D107" s="45"/>
      <c r="E107" s="167"/>
      <c r="F107" s="167"/>
      <c r="G107" s="167"/>
      <c r="H107" s="167"/>
      <c r="I107" s="6"/>
      <c r="J107" s="168"/>
      <c r="K107" s="12"/>
      <c r="L107" s="12"/>
    </row>
    <row r="108" spans="1:13" ht="21.95" customHeight="1">
      <c r="A108" s="175"/>
      <c r="B108" s="294"/>
      <c r="C108" s="28"/>
      <c r="D108" s="28"/>
      <c r="E108" s="239"/>
      <c r="F108" s="167"/>
      <c r="G108" s="161"/>
      <c r="H108" s="161"/>
      <c r="I108" s="167"/>
      <c r="J108" s="28"/>
      <c r="K108" s="28"/>
      <c r="L108" s="12"/>
    </row>
    <row r="109" spans="1:13" ht="21.95" customHeight="1">
      <c r="A109" s="175"/>
      <c r="B109" s="294"/>
      <c r="C109" s="28"/>
      <c r="D109" s="28"/>
      <c r="E109" s="239"/>
      <c r="F109" s="167"/>
      <c r="G109" s="161"/>
      <c r="H109" s="161"/>
      <c r="I109" s="167"/>
      <c r="J109" s="28"/>
      <c r="K109" s="28"/>
      <c r="L109" s="12"/>
    </row>
    <row r="110" spans="1:13" ht="21.95" customHeight="1">
      <c r="A110" s="450"/>
      <c r="B110" s="734"/>
      <c r="C110" s="734"/>
      <c r="D110" s="735"/>
      <c r="E110" s="450"/>
      <c r="F110" s="450"/>
      <c r="G110" s="450"/>
      <c r="H110" s="450"/>
      <c r="I110" s="450"/>
      <c r="J110" s="450"/>
      <c r="K110" s="450"/>
      <c r="L110" s="597" t="s">
        <v>921</v>
      </c>
    </row>
    <row r="111" spans="1:13" ht="21.95" customHeight="1">
      <c r="A111" s="1057" t="s">
        <v>713</v>
      </c>
      <c r="B111" s="1057"/>
      <c r="C111" s="1057"/>
      <c r="D111" s="1057"/>
      <c r="E111" s="1057"/>
      <c r="F111" s="1057"/>
      <c r="G111" s="1057"/>
      <c r="H111" s="1057"/>
      <c r="I111" s="1057"/>
      <c r="J111" s="1057"/>
      <c r="K111" s="1057"/>
      <c r="L111" s="453" t="s">
        <v>712</v>
      </c>
      <c r="M111" s="81"/>
    </row>
    <row r="112" spans="1:13" ht="21.95" customHeight="1">
      <c r="A112" s="1077" t="s">
        <v>453</v>
      </c>
      <c r="B112" s="1077"/>
      <c r="C112" s="1077"/>
      <c r="D112" s="1077"/>
      <c r="E112" s="1077"/>
      <c r="F112" s="1077"/>
      <c r="G112" s="1077"/>
      <c r="H112" s="1077"/>
      <c r="I112" s="1077"/>
      <c r="J112" s="1077"/>
      <c r="K112" s="1077"/>
      <c r="L112" s="1077"/>
      <c r="M112" s="1077"/>
    </row>
    <row r="113" spans="1:13" ht="21.95" customHeight="1">
      <c r="A113" s="1077" t="s">
        <v>454</v>
      </c>
      <c r="B113" s="1077"/>
      <c r="C113" s="1077"/>
      <c r="D113" s="1077"/>
      <c r="E113" s="1077"/>
      <c r="F113" s="1077"/>
      <c r="G113" s="1077"/>
      <c r="H113" s="1077"/>
      <c r="I113" s="1077"/>
      <c r="J113" s="1077"/>
      <c r="K113" s="1077"/>
      <c r="L113" s="1077"/>
      <c r="M113" s="1077"/>
    </row>
    <row r="114" spans="1:13" ht="21.95" customHeight="1">
      <c r="A114" s="453" t="s">
        <v>55</v>
      </c>
      <c r="B114" s="1"/>
      <c r="C114" s="1"/>
      <c r="D114" s="598"/>
      <c r="E114" s="598"/>
    </row>
    <row r="115" spans="1:13" ht="21.95" customHeight="1">
      <c r="A115" s="453" t="s">
        <v>59</v>
      </c>
      <c r="B115" s="1"/>
      <c r="C115" s="1"/>
      <c r="D115" s="453"/>
      <c r="E115" s="453"/>
    </row>
    <row r="116" spans="1:13" ht="21.95" customHeight="1">
      <c r="A116" s="453" t="s">
        <v>37</v>
      </c>
      <c r="B116" s="1"/>
      <c r="C116" s="20"/>
      <c r="D116" s="56"/>
      <c r="E116" s="5"/>
    </row>
    <row r="117" spans="1:13" ht="21.95" customHeight="1">
      <c r="A117" s="453"/>
      <c r="B117" s="453" t="s">
        <v>649</v>
      </c>
      <c r="C117" s="453"/>
    </row>
    <row r="118" spans="1:13" ht="21.95" customHeight="1">
      <c r="A118" s="82"/>
      <c r="B118" s="82"/>
      <c r="C118" s="82"/>
      <c r="D118" s="425" t="s">
        <v>41</v>
      </c>
      <c r="E118" s="1054" t="s">
        <v>398</v>
      </c>
      <c r="F118" s="1055"/>
      <c r="G118" s="1055"/>
      <c r="H118" s="1056"/>
      <c r="I118" s="400" t="s">
        <v>49</v>
      </c>
      <c r="J118" s="135" t="s">
        <v>43</v>
      </c>
      <c r="K118" s="384" t="s">
        <v>45</v>
      </c>
      <c r="L118" s="135" t="s">
        <v>47</v>
      </c>
    </row>
    <row r="119" spans="1:13" ht="21.95" customHeight="1">
      <c r="A119" s="393" t="s">
        <v>39</v>
      </c>
      <c r="B119" s="393" t="s">
        <v>6</v>
      </c>
      <c r="C119" s="393" t="s">
        <v>40</v>
      </c>
      <c r="D119" s="136" t="s">
        <v>42</v>
      </c>
      <c r="E119" s="400">
        <v>2561</v>
      </c>
      <c r="F119" s="400">
        <v>2562</v>
      </c>
      <c r="G119" s="400">
        <v>2563</v>
      </c>
      <c r="H119" s="400">
        <v>2564</v>
      </c>
      <c r="I119" s="395" t="s">
        <v>50</v>
      </c>
      <c r="J119" s="136" t="s">
        <v>44</v>
      </c>
      <c r="K119" s="385" t="s">
        <v>46</v>
      </c>
      <c r="L119" s="136" t="s">
        <v>456</v>
      </c>
    </row>
    <row r="120" spans="1:13" ht="21.95" customHeight="1">
      <c r="A120" s="86"/>
      <c r="B120" s="86"/>
      <c r="C120" s="86"/>
      <c r="D120" s="86"/>
      <c r="E120" s="398" t="s">
        <v>3</v>
      </c>
      <c r="F120" s="398" t="s">
        <v>3</v>
      </c>
      <c r="G120" s="398" t="s">
        <v>3</v>
      </c>
      <c r="H120" s="398" t="s">
        <v>3</v>
      </c>
      <c r="I120" s="399"/>
      <c r="J120" s="86"/>
      <c r="K120" s="86"/>
      <c r="L120" s="194" t="s">
        <v>457</v>
      </c>
    </row>
    <row r="121" spans="1:13" ht="21.95" customHeight="1">
      <c r="A121" s="28"/>
      <c r="B121" s="45"/>
      <c r="C121" s="195"/>
      <c r="D121" s="45"/>
      <c r="E121" s="310"/>
      <c r="F121" s="310"/>
      <c r="G121" s="310"/>
      <c r="H121" s="310"/>
      <c r="I121" s="21"/>
      <c r="J121" s="316"/>
      <c r="K121" s="27"/>
      <c r="L121" s="12"/>
    </row>
    <row r="122" spans="1:13" ht="21.95" customHeight="1">
      <c r="A122" s="28"/>
      <c r="B122" s="45"/>
      <c r="C122" s="195"/>
      <c r="D122" s="45"/>
      <c r="E122" s="2"/>
      <c r="F122" s="2"/>
      <c r="G122" s="2"/>
      <c r="H122" s="2"/>
      <c r="I122" s="21"/>
      <c r="J122" s="294"/>
      <c r="K122" s="2"/>
      <c r="L122" s="12"/>
    </row>
    <row r="123" spans="1:13" ht="21.95" customHeight="1">
      <c r="A123" s="28"/>
      <c r="B123" s="45"/>
      <c r="C123" s="57"/>
      <c r="D123" s="45"/>
      <c r="E123" s="267"/>
      <c r="F123" s="167"/>
      <c r="G123" s="177"/>
      <c r="H123" s="177"/>
      <c r="I123" s="21"/>
      <c r="J123" s="45"/>
      <c r="K123" s="2"/>
      <c r="L123" s="12"/>
    </row>
    <row r="124" spans="1:13" ht="21.95" customHeight="1">
      <c r="A124" s="28"/>
      <c r="B124" s="45"/>
      <c r="C124" s="57"/>
      <c r="D124" s="45"/>
      <c r="E124" s="167"/>
      <c r="F124" s="167"/>
      <c r="G124" s="167"/>
      <c r="H124" s="167"/>
      <c r="I124" s="6"/>
      <c r="J124" s="45"/>
      <c r="K124" s="2"/>
      <c r="L124" s="12"/>
    </row>
    <row r="125" spans="1:13" ht="21.95" customHeight="1">
      <c r="A125" s="33"/>
      <c r="B125" s="47"/>
      <c r="C125" s="190"/>
      <c r="D125" s="47"/>
      <c r="E125" s="184"/>
      <c r="F125" s="183"/>
      <c r="G125" s="170"/>
      <c r="H125" s="170"/>
      <c r="I125" s="183"/>
      <c r="J125" s="47"/>
      <c r="K125" s="3"/>
      <c r="L125" s="15"/>
    </row>
    <row r="126" spans="1:13" ht="21.95" customHeight="1">
      <c r="A126" s="28"/>
      <c r="B126" s="45"/>
      <c r="C126" s="195"/>
      <c r="D126" s="168"/>
      <c r="E126" s="268"/>
      <c r="F126" s="268"/>
      <c r="G126" s="268"/>
      <c r="H126" s="268"/>
      <c r="I126" s="21"/>
      <c r="J126" s="316"/>
      <c r="K126" s="27"/>
      <c r="L126" s="12"/>
    </row>
    <row r="127" spans="1:13" ht="21.95" customHeight="1">
      <c r="A127" s="175"/>
      <c r="B127" s="45"/>
      <c r="C127" s="195"/>
      <c r="D127" s="168"/>
      <c r="E127" s="167"/>
      <c r="F127" s="167"/>
      <c r="G127" s="167"/>
      <c r="H127" s="167"/>
      <c r="I127" s="21"/>
      <c r="J127" s="294"/>
      <c r="K127" s="2"/>
      <c r="L127" s="12"/>
    </row>
    <row r="128" spans="1:13" ht="21.95" customHeight="1">
      <c r="A128" s="175"/>
      <c r="B128" s="167"/>
      <c r="C128" s="57"/>
      <c r="D128" s="168"/>
      <c r="E128" s="167"/>
      <c r="F128" s="167"/>
      <c r="G128" s="177"/>
      <c r="H128" s="177"/>
      <c r="I128" s="21"/>
      <c r="J128" s="168"/>
      <c r="K128" s="12"/>
      <c r="L128" s="12"/>
    </row>
    <row r="129" spans="1:13" ht="21.95" customHeight="1">
      <c r="A129" s="175"/>
      <c r="B129" s="167"/>
      <c r="C129" s="57"/>
      <c r="D129" s="168"/>
      <c r="E129" s="239"/>
      <c r="F129" s="167"/>
      <c r="G129" s="177"/>
      <c r="H129" s="177"/>
      <c r="I129" s="6"/>
      <c r="J129" s="168"/>
      <c r="K129" s="12"/>
      <c r="L129" s="12"/>
    </row>
    <row r="130" spans="1:13" ht="21.95" customHeight="1">
      <c r="A130" s="175"/>
      <c r="B130" s="167"/>
      <c r="C130" s="57"/>
      <c r="D130" s="168"/>
      <c r="E130" s="239"/>
      <c r="F130" s="167"/>
      <c r="G130" s="177"/>
      <c r="H130" s="177"/>
      <c r="I130" s="6"/>
      <c r="J130" s="168"/>
      <c r="K130" s="12"/>
      <c r="L130" s="12"/>
    </row>
    <row r="131" spans="1:13" ht="21.95" customHeight="1">
      <c r="A131" s="175"/>
      <c r="B131" s="167"/>
      <c r="C131" s="168"/>
      <c r="D131" s="168"/>
      <c r="E131" s="168"/>
      <c r="F131" s="167"/>
      <c r="G131" s="167"/>
      <c r="H131" s="167"/>
      <c r="I131" s="167"/>
      <c r="J131" s="168"/>
      <c r="K131" s="12"/>
      <c r="L131" s="12"/>
    </row>
    <row r="132" spans="1:13" ht="21.95" customHeight="1">
      <c r="A132" s="450"/>
      <c r="B132" s="734"/>
      <c r="C132" s="734"/>
      <c r="D132" s="735"/>
      <c r="E132" s="450"/>
      <c r="F132" s="450"/>
      <c r="G132" s="450"/>
      <c r="H132" s="450"/>
      <c r="I132" s="450"/>
      <c r="J132" s="450"/>
      <c r="K132" s="450"/>
      <c r="L132" s="597" t="s">
        <v>922</v>
      </c>
    </row>
    <row r="133" spans="1:13" ht="21.95" customHeight="1">
      <c r="A133" s="1057" t="s">
        <v>713</v>
      </c>
      <c r="B133" s="1057"/>
      <c r="C133" s="1057"/>
      <c r="D133" s="1057"/>
      <c r="E133" s="1057"/>
      <c r="F133" s="1057"/>
      <c r="G133" s="1057"/>
      <c r="H133" s="1057"/>
      <c r="I133" s="1057"/>
      <c r="J133" s="1057"/>
      <c r="K133" s="1057"/>
      <c r="L133" s="453" t="s">
        <v>712</v>
      </c>
      <c r="M133" s="81"/>
    </row>
    <row r="134" spans="1:13" ht="21.95" customHeight="1">
      <c r="A134" s="1077" t="s">
        <v>453</v>
      </c>
      <c r="B134" s="1077"/>
      <c r="C134" s="1077"/>
      <c r="D134" s="1077"/>
      <c r="E134" s="1077"/>
      <c r="F134" s="1077"/>
      <c r="G134" s="1077"/>
      <c r="H134" s="1077"/>
      <c r="I134" s="1077"/>
      <c r="J134" s="1077"/>
      <c r="K134" s="1077"/>
      <c r="L134" s="1077"/>
      <c r="M134" s="1077"/>
    </row>
    <row r="135" spans="1:13" ht="21.95" customHeight="1">
      <c r="A135" s="1077" t="s">
        <v>454</v>
      </c>
      <c r="B135" s="1077"/>
      <c r="C135" s="1077"/>
      <c r="D135" s="1077"/>
      <c r="E135" s="1077"/>
      <c r="F135" s="1077"/>
      <c r="G135" s="1077"/>
      <c r="H135" s="1077"/>
      <c r="I135" s="1077"/>
      <c r="J135" s="1077"/>
      <c r="K135" s="1077"/>
      <c r="L135" s="1077"/>
      <c r="M135" s="1077"/>
    </row>
    <row r="136" spans="1:13" ht="21.95" customHeight="1">
      <c r="A136" s="453" t="s">
        <v>55</v>
      </c>
      <c r="B136" s="1"/>
      <c r="C136" s="1"/>
      <c r="D136" s="598"/>
      <c r="E136" s="598"/>
    </row>
    <row r="137" spans="1:13" ht="21.95" customHeight="1">
      <c r="A137" s="453" t="s">
        <v>59</v>
      </c>
      <c r="B137" s="1"/>
      <c r="C137" s="1"/>
      <c r="D137" s="453"/>
      <c r="E137" s="453"/>
    </row>
    <row r="138" spans="1:13" ht="21.95" customHeight="1">
      <c r="A138" s="453" t="s">
        <v>37</v>
      </c>
      <c r="B138" s="1"/>
      <c r="C138" s="20"/>
      <c r="D138" s="56"/>
      <c r="E138" s="5"/>
    </row>
    <row r="139" spans="1:13" ht="21.95" customHeight="1">
      <c r="A139" s="453"/>
      <c r="B139" s="453" t="s">
        <v>649</v>
      </c>
      <c r="C139" s="453"/>
    </row>
    <row r="140" spans="1:13" ht="21.95" customHeight="1">
      <c r="A140" s="82"/>
      <c r="B140" s="82"/>
      <c r="C140" s="82"/>
      <c r="D140" s="425" t="s">
        <v>41</v>
      </c>
      <c r="E140" s="1054" t="s">
        <v>398</v>
      </c>
      <c r="F140" s="1055"/>
      <c r="G140" s="1055"/>
      <c r="H140" s="1056"/>
      <c r="I140" s="400" t="s">
        <v>49</v>
      </c>
      <c r="J140" s="135" t="s">
        <v>43</v>
      </c>
      <c r="K140" s="384" t="s">
        <v>45</v>
      </c>
      <c r="L140" s="135" t="s">
        <v>47</v>
      </c>
    </row>
    <row r="141" spans="1:13" ht="21.95" customHeight="1">
      <c r="A141" s="393" t="s">
        <v>39</v>
      </c>
      <c r="B141" s="393" t="s">
        <v>6</v>
      </c>
      <c r="C141" s="393" t="s">
        <v>40</v>
      </c>
      <c r="D141" s="136" t="s">
        <v>42</v>
      </c>
      <c r="E141" s="400">
        <v>2561</v>
      </c>
      <c r="F141" s="400">
        <v>2562</v>
      </c>
      <c r="G141" s="400">
        <v>2563</v>
      </c>
      <c r="H141" s="400">
        <v>2564</v>
      </c>
      <c r="I141" s="395" t="s">
        <v>50</v>
      </c>
      <c r="J141" s="136" t="s">
        <v>44</v>
      </c>
      <c r="K141" s="385" t="s">
        <v>46</v>
      </c>
      <c r="L141" s="136" t="s">
        <v>456</v>
      </c>
    </row>
    <row r="142" spans="1:13" ht="21.95" customHeight="1">
      <c r="A142" s="86"/>
      <c r="B142" s="86"/>
      <c r="C142" s="86"/>
      <c r="D142" s="86"/>
      <c r="E142" s="398" t="s">
        <v>3</v>
      </c>
      <c r="F142" s="398" t="s">
        <v>3</v>
      </c>
      <c r="G142" s="398" t="s">
        <v>3</v>
      </c>
      <c r="H142" s="398" t="s">
        <v>3</v>
      </c>
      <c r="I142" s="399"/>
      <c r="J142" s="86"/>
      <c r="K142" s="86"/>
      <c r="L142" s="194" t="s">
        <v>457</v>
      </c>
    </row>
    <row r="143" spans="1:13" ht="21.95" customHeight="1">
      <c r="A143" s="28">
        <v>5</v>
      </c>
      <c r="B143" s="45" t="s">
        <v>703</v>
      </c>
      <c r="C143" s="195" t="s">
        <v>714</v>
      </c>
      <c r="D143" s="215" t="s">
        <v>431</v>
      </c>
      <c r="E143" s="436">
        <v>80000</v>
      </c>
      <c r="F143" s="167"/>
      <c r="G143" s="177"/>
      <c r="H143" s="177"/>
      <c r="I143" s="21" t="s">
        <v>68</v>
      </c>
      <c r="J143" s="215" t="s">
        <v>445</v>
      </c>
      <c r="K143" s="27" t="s">
        <v>88</v>
      </c>
      <c r="L143" s="12" t="s">
        <v>727</v>
      </c>
    </row>
    <row r="144" spans="1:13" ht="21.95" customHeight="1">
      <c r="A144" s="28"/>
      <c r="B144" s="45" t="s">
        <v>273</v>
      </c>
      <c r="C144" s="195" t="s">
        <v>715</v>
      </c>
      <c r="D144" s="167"/>
      <c r="E144" s="177" t="s">
        <v>64</v>
      </c>
      <c r="F144" s="167"/>
      <c r="G144" s="177"/>
      <c r="H144" s="177"/>
      <c r="I144" s="21" t="s">
        <v>774</v>
      </c>
      <c r="J144" s="294" t="s">
        <v>446</v>
      </c>
      <c r="K144" s="2"/>
      <c r="L144" s="12" t="s">
        <v>725</v>
      </c>
    </row>
    <row r="145" spans="1:13" ht="21.95" customHeight="1">
      <c r="A145" s="28"/>
      <c r="B145" s="167"/>
      <c r="C145" s="57" t="s">
        <v>716</v>
      </c>
      <c r="D145" s="167"/>
      <c r="E145" s="177"/>
      <c r="F145" s="167"/>
      <c r="G145" s="177"/>
      <c r="H145" s="177"/>
      <c r="I145" s="21" t="s">
        <v>770</v>
      </c>
      <c r="J145" s="168"/>
      <c r="K145" s="2"/>
      <c r="L145" s="12" t="s">
        <v>728</v>
      </c>
    </row>
    <row r="146" spans="1:13" ht="21.95" customHeight="1">
      <c r="A146" s="28"/>
      <c r="B146" s="168"/>
      <c r="C146" s="57" t="s">
        <v>147</v>
      </c>
      <c r="D146" s="168"/>
      <c r="E146" s="168"/>
      <c r="F146" s="167"/>
      <c r="G146" s="167"/>
      <c r="H146" s="167"/>
      <c r="I146" s="6" t="s">
        <v>771</v>
      </c>
      <c r="J146" s="168"/>
      <c r="K146" s="2"/>
      <c r="L146" s="12"/>
    </row>
    <row r="147" spans="1:13" ht="21.95" customHeight="1">
      <c r="A147" s="33"/>
      <c r="B147" s="179"/>
      <c r="C147" s="13"/>
      <c r="D147" s="179"/>
      <c r="E147" s="179"/>
      <c r="F147" s="183"/>
      <c r="G147" s="183"/>
      <c r="H147" s="183"/>
      <c r="I147" s="183"/>
      <c r="J147" s="179"/>
      <c r="K147" s="3"/>
      <c r="L147" s="15"/>
    </row>
    <row r="148" spans="1:13" ht="21.95" customHeight="1">
      <c r="A148" s="28">
        <v>6</v>
      </c>
      <c r="B148" s="45" t="s">
        <v>436</v>
      </c>
      <c r="C148" s="195" t="s">
        <v>714</v>
      </c>
      <c r="D148" s="45" t="s">
        <v>437</v>
      </c>
      <c r="E148" s="169">
        <v>180000</v>
      </c>
      <c r="F148" s="169">
        <v>180000</v>
      </c>
      <c r="G148" s="169">
        <v>180000</v>
      </c>
      <c r="H148" s="169">
        <v>180000</v>
      </c>
      <c r="I148" s="21" t="s">
        <v>68</v>
      </c>
      <c r="J148" s="316" t="s">
        <v>445</v>
      </c>
      <c r="K148" s="27" t="s">
        <v>88</v>
      </c>
      <c r="L148" s="12" t="s">
        <v>727</v>
      </c>
    </row>
    <row r="149" spans="1:13" ht="21.95" customHeight="1">
      <c r="A149" s="175"/>
      <c r="B149" s="45" t="s">
        <v>273</v>
      </c>
      <c r="C149" s="195" t="s">
        <v>715</v>
      </c>
      <c r="D149" s="167"/>
      <c r="E149" s="167" t="s">
        <v>64</v>
      </c>
      <c r="F149" s="167" t="s">
        <v>64</v>
      </c>
      <c r="G149" s="167" t="s">
        <v>64</v>
      </c>
      <c r="H149" s="167" t="s">
        <v>64</v>
      </c>
      <c r="I149" s="21" t="s">
        <v>774</v>
      </c>
      <c r="J149" s="294" t="s">
        <v>446</v>
      </c>
      <c r="K149" s="2"/>
      <c r="L149" s="12" t="s">
        <v>725</v>
      </c>
    </row>
    <row r="150" spans="1:13" ht="21.95" customHeight="1">
      <c r="A150" s="175"/>
      <c r="B150" s="167"/>
      <c r="C150" s="57" t="s">
        <v>716</v>
      </c>
      <c r="D150" s="167"/>
      <c r="E150" s="239"/>
      <c r="F150" s="167"/>
      <c r="G150" s="167"/>
      <c r="H150" s="167"/>
      <c r="I150" s="21" t="s">
        <v>770</v>
      </c>
      <c r="J150" s="168"/>
      <c r="K150" s="2"/>
      <c r="L150" s="12" t="s">
        <v>728</v>
      </c>
    </row>
    <row r="151" spans="1:13" ht="21.95" customHeight="1">
      <c r="A151" s="175"/>
      <c r="B151" s="167"/>
      <c r="C151" s="57" t="s">
        <v>147</v>
      </c>
      <c r="D151" s="167"/>
      <c r="E151" s="171"/>
      <c r="F151" s="167"/>
      <c r="G151" s="177"/>
      <c r="H151" s="177"/>
      <c r="I151" s="6" t="s">
        <v>771</v>
      </c>
      <c r="J151" s="168"/>
      <c r="K151" s="2"/>
      <c r="L151" s="12"/>
    </row>
    <row r="152" spans="1:13" ht="21.95" customHeight="1">
      <c r="A152" s="175"/>
      <c r="B152" s="168"/>
      <c r="C152" s="168"/>
      <c r="D152" s="168"/>
      <c r="E152" s="168"/>
      <c r="F152" s="167"/>
      <c r="G152" s="167"/>
      <c r="H152" s="167"/>
      <c r="I152" s="167"/>
      <c r="J152" s="168"/>
      <c r="K152" s="12"/>
      <c r="L152" s="12"/>
    </row>
    <row r="153" spans="1:13" ht="21.95" customHeight="1">
      <c r="A153" s="175"/>
      <c r="B153" s="168"/>
      <c r="C153" s="171"/>
      <c r="D153" s="168"/>
      <c r="E153" s="171"/>
      <c r="F153" s="167"/>
      <c r="G153" s="177"/>
      <c r="H153" s="177"/>
      <c r="I153" s="167"/>
      <c r="J153" s="168"/>
      <c r="K153" s="12"/>
      <c r="L153" s="12"/>
    </row>
    <row r="154" spans="1:13" ht="21.95" customHeight="1">
      <c r="A154" s="450"/>
      <c r="B154" s="734"/>
      <c r="C154" s="734"/>
      <c r="D154" s="735"/>
      <c r="E154" s="450"/>
      <c r="F154" s="450"/>
      <c r="G154" s="450"/>
      <c r="H154" s="450"/>
      <c r="I154" s="450"/>
      <c r="J154" s="450"/>
      <c r="K154" s="450"/>
      <c r="L154" s="597" t="s">
        <v>923</v>
      </c>
    </row>
    <row r="155" spans="1:13" ht="21.95" customHeight="1">
      <c r="A155" s="1057" t="s">
        <v>713</v>
      </c>
      <c r="B155" s="1057"/>
      <c r="C155" s="1057"/>
      <c r="D155" s="1057"/>
      <c r="E155" s="1057"/>
      <c r="F155" s="1057"/>
      <c r="G155" s="1057"/>
      <c r="H155" s="1057"/>
      <c r="I155" s="1057"/>
      <c r="J155" s="1057"/>
      <c r="K155" s="1057"/>
      <c r="L155" s="453" t="s">
        <v>712</v>
      </c>
      <c r="M155" s="81"/>
    </row>
    <row r="156" spans="1:13" ht="21.95" customHeight="1">
      <c r="A156" s="1077" t="s">
        <v>453</v>
      </c>
      <c r="B156" s="1077"/>
      <c r="C156" s="1077"/>
      <c r="D156" s="1077"/>
      <c r="E156" s="1077"/>
      <c r="F156" s="1077"/>
      <c r="G156" s="1077"/>
      <c r="H156" s="1077"/>
      <c r="I156" s="1077"/>
      <c r="J156" s="1077"/>
      <c r="K156" s="1077"/>
      <c r="L156" s="1077"/>
      <c r="M156" s="1077"/>
    </row>
    <row r="157" spans="1:13" ht="21.95" customHeight="1">
      <c r="A157" s="1077" t="s">
        <v>454</v>
      </c>
      <c r="B157" s="1077"/>
      <c r="C157" s="1077"/>
      <c r="D157" s="1077"/>
      <c r="E157" s="1077"/>
      <c r="F157" s="1077"/>
      <c r="G157" s="1077"/>
      <c r="H157" s="1077"/>
      <c r="I157" s="1077"/>
      <c r="J157" s="1077"/>
      <c r="K157" s="1077"/>
      <c r="L157" s="1077"/>
      <c r="M157" s="1077"/>
    </row>
    <row r="158" spans="1:13" ht="21.95" customHeight="1">
      <c r="A158" s="453" t="s">
        <v>55</v>
      </c>
      <c r="B158" s="1"/>
      <c r="C158" s="1"/>
      <c r="D158" s="598"/>
      <c r="E158" s="598"/>
    </row>
    <row r="159" spans="1:13" ht="21.95" customHeight="1">
      <c r="A159" s="453" t="s">
        <v>59</v>
      </c>
      <c r="B159" s="1"/>
      <c r="C159" s="1"/>
      <c r="D159" s="453"/>
      <c r="E159" s="453"/>
    </row>
    <row r="160" spans="1:13" ht="21.95" customHeight="1">
      <c r="A160" s="453" t="s">
        <v>37</v>
      </c>
      <c r="B160" s="1"/>
      <c r="C160" s="20"/>
      <c r="D160" s="56"/>
      <c r="E160" s="5"/>
    </row>
    <row r="161" spans="1:12" ht="21.95" customHeight="1">
      <c r="A161" s="453"/>
      <c r="B161" s="453" t="s">
        <v>649</v>
      </c>
      <c r="C161" s="453"/>
    </row>
    <row r="162" spans="1:12" ht="21.95" customHeight="1">
      <c r="A162" s="406"/>
      <c r="B162" s="406"/>
      <c r="C162" s="406"/>
      <c r="D162" s="425" t="s">
        <v>41</v>
      </c>
      <c r="E162" s="1054" t="s">
        <v>398</v>
      </c>
      <c r="F162" s="1055"/>
      <c r="G162" s="1055"/>
      <c r="H162" s="1056"/>
      <c r="I162" s="400" t="s">
        <v>49</v>
      </c>
      <c r="J162" s="135" t="s">
        <v>43</v>
      </c>
      <c r="K162" s="135" t="s">
        <v>47</v>
      </c>
      <c r="L162" s="135" t="s">
        <v>47</v>
      </c>
    </row>
    <row r="163" spans="1:12" ht="21.95" customHeight="1">
      <c r="A163" s="393" t="s">
        <v>39</v>
      </c>
      <c r="B163" s="393" t="s">
        <v>6</v>
      </c>
      <c r="C163" s="393" t="s">
        <v>40</v>
      </c>
      <c r="D163" s="136" t="s">
        <v>42</v>
      </c>
      <c r="E163" s="400">
        <v>2561</v>
      </c>
      <c r="F163" s="400">
        <v>2562</v>
      </c>
      <c r="G163" s="400">
        <v>2563</v>
      </c>
      <c r="H163" s="400">
        <v>2564</v>
      </c>
      <c r="I163" s="395" t="s">
        <v>50</v>
      </c>
      <c r="J163" s="136" t="s">
        <v>44</v>
      </c>
      <c r="K163" s="136" t="s">
        <v>646</v>
      </c>
      <c r="L163" s="136" t="s">
        <v>456</v>
      </c>
    </row>
    <row r="164" spans="1:12" ht="21.95" customHeight="1">
      <c r="A164" s="194"/>
      <c r="B164" s="194"/>
      <c r="C164" s="194"/>
      <c r="D164" s="194"/>
      <c r="E164" s="398" t="s">
        <v>3</v>
      </c>
      <c r="F164" s="398" t="s">
        <v>3</v>
      </c>
      <c r="G164" s="398" t="s">
        <v>3</v>
      </c>
      <c r="H164" s="398" t="s">
        <v>3</v>
      </c>
      <c r="I164" s="399"/>
      <c r="J164" s="194"/>
      <c r="K164" s="194"/>
      <c r="L164" s="194" t="s">
        <v>457</v>
      </c>
    </row>
    <row r="165" spans="1:12" ht="21.95" customHeight="1">
      <c r="A165" s="28">
        <v>7</v>
      </c>
      <c r="B165" s="180" t="s">
        <v>438</v>
      </c>
      <c r="C165" s="195" t="s">
        <v>714</v>
      </c>
      <c r="D165" s="168" t="s">
        <v>191</v>
      </c>
      <c r="E165" s="304">
        <v>300000</v>
      </c>
      <c r="F165" s="304">
        <v>300000</v>
      </c>
      <c r="G165" s="304">
        <v>300000</v>
      </c>
      <c r="H165" s="304">
        <v>300000</v>
      </c>
      <c r="I165" s="21" t="s">
        <v>68</v>
      </c>
      <c r="J165" s="316" t="s">
        <v>445</v>
      </c>
      <c r="K165" s="27" t="s">
        <v>88</v>
      </c>
      <c r="L165" s="12" t="s">
        <v>727</v>
      </c>
    </row>
    <row r="166" spans="1:12" ht="21.95" customHeight="1">
      <c r="A166" s="28"/>
      <c r="B166" s="168" t="s">
        <v>439</v>
      </c>
      <c r="C166" s="195" t="s">
        <v>715</v>
      </c>
      <c r="D166" s="168" t="s">
        <v>440</v>
      </c>
      <c r="E166" s="167" t="s">
        <v>64</v>
      </c>
      <c r="F166" s="167" t="s">
        <v>64</v>
      </c>
      <c r="G166" s="167" t="s">
        <v>64</v>
      </c>
      <c r="H166" s="167" t="s">
        <v>64</v>
      </c>
      <c r="I166" s="21" t="s">
        <v>774</v>
      </c>
      <c r="J166" s="294" t="s">
        <v>446</v>
      </c>
      <c r="K166" s="2"/>
      <c r="L166" s="12" t="s">
        <v>725</v>
      </c>
    </row>
    <row r="167" spans="1:12" ht="21.95" customHeight="1">
      <c r="A167" s="28"/>
      <c r="B167" s="168" t="s">
        <v>273</v>
      </c>
      <c r="C167" s="57" t="s">
        <v>716</v>
      </c>
      <c r="D167" s="168"/>
      <c r="E167" s="171"/>
      <c r="F167" s="167"/>
      <c r="G167" s="177"/>
      <c r="H167" s="177"/>
      <c r="I167" s="21" t="s">
        <v>770</v>
      </c>
      <c r="J167" s="168"/>
      <c r="K167" s="2"/>
      <c r="L167" s="12" t="s">
        <v>728</v>
      </c>
    </row>
    <row r="168" spans="1:12" ht="21.95" customHeight="1">
      <c r="A168" s="28"/>
      <c r="B168" s="45" t="s">
        <v>199</v>
      </c>
      <c r="C168" s="57" t="s">
        <v>147</v>
      </c>
      <c r="D168" s="167"/>
      <c r="E168" s="171"/>
      <c r="F168" s="167"/>
      <c r="G168" s="177"/>
      <c r="H168" s="177"/>
      <c r="I168" s="6" t="s">
        <v>771</v>
      </c>
      <c r="J168" s="168"/>
      <c r="K168" s="2"/>
      <c r="L168" s="12"/>
    </row>
    <row r="169" spans="1:12" ht="21.95" customHeight="1">
      <c r="A169" s="33"/>
      <c r="B169" s="47"/>
      <c r="C169" s="184"/>
      <c r="D169" s="183"/>
      <c r="E169" s="181"/>
      <c r="F169" s="183"/>
      <c r="G169" s="170"/>
      <c r="H169" s="170"/>
      <c r="I169" s="183"/>
      <c r="J169" s="179"/>
      <c r="K169" s="3"/>
      <c r="L169" s="15"/>
    </row>
    <row r="170" spans="1:12" ht="21.95" customHeight="1">
      <c r="A170" s="28">
        <v>8</v>
      </c>
      <c r="B170" s="45" t="s">
        <v>424</v>
      </c>
      <c r="C170" s="195" t="s">
        <v>714</v>
      </c>
      <c r="D170" s="168" t="s">
        <v>418</v>
      </c>
      <c r="E170" s="426">
        <v>150000</v>
      </c>
      <c r="F170" s="167"/>
      <c r="G170" s="177"/>
      <c r="H170" s="177"/>
      <c r="I170" s="21" t="s">
        <v>68</v>
      </c>
      <c r="J170" s="294" t="s">
        <v>445</v>
      </c>
      <c r="K170" s="27" t="s">
        <v>88</v>
      </c>
      <c r="L170" s="12" t="s">
        <v>727</v>
      </c>
    </row>
    <row r="171" spans="1:12" ht="21.95" customHeight="1">
      <c r="A171" s="175"/>
      <c r="B171" s="45" t="s">
        <v>363</v>
      </c>
      <c r="C171" s="195" t="s">
        <v>715</v>
      </c>
      <c r="D171" s="168" t="s">
        <v>420</v>
      </c>
      <c r="E171" s="177" t="s">
        <v>64</v>
      </c>
      <c r="F171" s="167"/>
      <c r="G171" s="177"/>
      <c r="H171" s="177"/>
      <c r="I171" s="21" t="s">
        <v>774</v>
      </c>
      <c r="J171" s="294" t="s">
        <v>446</v>
      </c>
      <c r="K171" s="2"/>
      <c r="L171" s="12" t="s">
        <v>725</v>
      </c>
    </row>
    <row r="172" spans="1:12" ht="21.95" customHeight="1">
      <c r="A172" s="175"/>
      <c r="B172" s="167"/>
      <c r="C172" s="57" t="s">
        <v>716</v>
      </c>
      <c r="D172" s="168"/>
      <c r="E172" s="177"/>
      <c r="F172" s="167"/>
      <c r="G172" s="177"/>
      <c r="H172" s="177"/>
      <c r="I172" s="21" t="s">
        <v>770</v>
      </c>
      <c r="J172" s="168"/>
      <c r="K172" s="2"/>
      <c r="L172" s="12" t="s">
        <v>728</v>
      </c>
    </row>
    <row r="173" spans="1:12" ht="21.95" customHeight="1">
      <c r="A173" s="175"/>
      <c r="B173" s="167"/>
      <c r="C173" s="57" t="s">
        <v>147</v>
      </c>
      <c r="D173" s="168"/>
      <c r="E173" s="177"/>
      <c r="F173" s="167"/>
      <c r="G173" s="177"/>
      <c r="H173" s="177"/>
      <c r="I173" s="6" t="s">
        <v>771</v>
      </c>
      <c r="J173" s="168"/>
      <c r="K173" s="12"/>
      <c r="L173" s="12"/>
    </row>
    <row r="174" spans="1:12" ht="21.95" customHeight="1">
      <c r="A174" s="175"/>
      <c r="B174" s="167"/>
      <c r="C174" s="167"/>
      <c r="D174" s="167"/>
      <c r="E174" s="167"/>
      <c r="F174" s="167"/>
      <c r="G174" s="167"/>
      <c r="H174" s="167"/>
      <c r="I174" s="167"/>
      <c r="J174" s="167"/>
      <c r="K174" s="12"/>
      <c r="L174" s="12"/>
    </row>
    <row r="175" spans="1:12" ht="21.95" customHeight="1">
      <c r="A175" s="175"/>
      <c r="B175" s="167"/>
      <c r="C175" s="267"/>
      <c r="D175" s="167"/>
      <c r="E175" s="267"/>
      <c r="F175" s="167"/>
      <c r="G175" s="177"/>
      <c r="H175" s="177"/>
      <c r="I175" s="167"/>
      <c r="J175" s="167"/>
      <c r="K175" s="12"/>
      <c r="L175" s="12"/>
    </row>
    <row r="176" spans="1:12" ht="21.95" customHeight="1">
      <c r="A176" s="450"/>
      <c r="B176" s="734"/>
      <c r="C176" s="734"/>
      <c r="D176" s="735"/>
      <c r="E176" s="450"/>
      <c r="F176" s="450"/>
      <c r="G176" s="450"/>
      <c r="H176" s="450"/>
      <c r="I176" s="450"/>
      <c r="J176" s="450"/>
      <c r="K176" s="450"/>
      <c r="L176" s="597" t="s">
        <v>924</v>
      </c>
    </row>
    <row r="177" spans="1:13" ht="21.95" customHeight="1">
      <c r="A177" s="1057" t="s">
        <v>713</v>
      </c>
      <c r="B177" s="1057"/>
      <c r="C177" s="1057"/>
      <c r="D177" s="1057"/>
      <c r="E177" s="1057"/>
      <c r="F177" s="1057"/>
      <c r="G177" s="1057"/>
      <c r="H177" s="1057"/>
      <c r="I177" s="1057"/>
      <c r="J177" s="1057"/>
      <c r="K177" s="1057"/>
      <c r="L177" s="453" t="s">
        <v>712</v>
      </c>
      <c r="M177" s="81"/>
    </row>
    <row r="178" spans="1:13" ht="21.95" customHeight="1">
      <c r="A178" s="1077" t="s">
        <v>453</v>
      </c>
      <c r="B178" s="1077"/>
      <c r="C178" s="1077"/>
      <c r="D178" s="1077"/>
      <c r="E178" s="1077"/>
      <c r="F178" s="1077"/>
      <c r="G178" s="1077"/>
      <c r="H178" s="1077"/>
      <c r="I178" s="1077"/>
      <c r="J178" s="1077"/>
      <c r="K178" s="1077"/>
      <c r="L178" s="1077"/>
      <c r="M178" s="1077"/>
    </row>
    <row r="179" spans="1:13" ht="21.95" customHeight="1">
      <c r="A179" s="1077" t="s">
        <v>454</v>
      </c>
      <c r="B179" s="1077"/>
      <c r="C179" s="1077"/>
      <c r="D179" s="1077"/>
      <c r="E179" s="1077"/>
      <c r="F179" s="1077"/>
      <c r="G179" s="1077"/>
      <c r="H179" s="1077"/>
      <c r="I179" s="1077"/>
      <c r="J179" s="1077"/>
      <c r="K179" s="1077"/>
      <c r="L179" s="1077"/>
      <c r="M179" s="1077"/>
    </row>
    <row r="180" spans="1:13" ht="21.95" customHeight="1">
      <c r="A180" s="453" t="s">
        <v>55</v>
      </c>
      <c r="B180" s="1"/>
      <c r="C180" s="1"/>
      <c r="D180" s="598"/>
      <c r="E180" s="598"/>
    </row>
    <row r="181" spans="1:13" ht="21.95" customHeight="1">
      <c r="A181" s="453" t="s">
        <v>59</v>
      </c>
      <c r="B181" s="1"/>
      <c r="C181" s="1"/>
      <c r="D181" s="453"/>
      <c r="E181" s="453"/>
    </row>
    <row r="182" spans="1:13" ht="21.95" customHeight="1">
      <c r="A182" s="453" t="s">
        <v>37</v>
      </c>
      <c r="B182" s="1"/>
      <c r="C182" s="20"/>
      <c r="D182" s="56"/>
      <c r="E182" s="5"/>
    </row>
    <row r="183" spans="1:13" ht="21.95" customHeight="1">
      <c r="A183" s="453"/>
      <c r="B183" s="453" t="s">
        <v>649</v>
      </c>
      <c r="C183" s="453"/>
    </row>
    <row r="184" spans="1:13" ht="21.95" customHeight="1">
      <c r="A184" s="406"/>
      <c r="B184" s="406"/>
      <c r="C184" s="406"/>
      <c r="D184" s="425" t="s">
        <v>41</v>
      </c>
      <c r="E184" s="1054" t="s">
        <v>398</v>
      </c>
      <c r="F184" s="1055"/>
      <c r="G184" s="1055"/>
      <c r="H184" s="1056"/>
      <c r="I184" s="400" t="s">
        <v>49</v>
      </c>
      <c r="J184" s="135" t="s">
        <v>43</v>
      </c>
      <c r="K184" s="135" t="s">
        <v>47</v>
      </c>
      <c r="L184" s="135" t="s">
        <v>47</v>
      </c>
    </row>
    <row r="185" spans="1:13" ht="21.95" customHeight="1">
      <c r="A185" s="393" t="s">
        <v>39</v>
      </c>
      <c r="B185" s="393" t="s">
        <v>6</v>
      </c>
      <c r="C185" s="393" t="s">
        <v>40</v>
      </c>
      <c r="D185" s="136" t="s">
        <v>42</v>
      </c>
      <c r="E185" s="400">
        <v>2561</v>
      </c>
      <c r="F185" s="400">
        <v>2562</v>
      </c>
      <c r="G185" s="400">
        <v>2563</v>
      </c>
      <c r="H185" s="400">
        <v>2564</v>
      </c>
      <c r="I185" s="395" t="s">
        <v>50</v>
      </c>
      <c r="J185" s="136" t="s">
        <v>44</v>
      </c>
      <c r="K185" s="136" t="s">
        <v>646</v>
      </c>
      <c r="L185" s="136" t="s">
        <v>456</v>
      </c>
    </row>
    <row r="186" spans="1:13" ht="21.95" customHeight="1">
      <c r="A186" s="194"/>
      <c r="B186" s="194"/>
      <c r="C186" s="194"/>
      <c r="D186" s="194"/>
      <c r="E186" s="398" t="s">
        <v>3</v>
      </c>
      <c r="F186" s="398" t="s">
        <v>3</v>
      </c>
      <c r="G186" s="398" t="s">
        <v>3</v>
      </c>
      <c r="H186" s="398" t="s">
        <v>3</v>
      </c>
      <c r="I186" s="399"/>
      <c r="J186" s="194"/>
      <c r="K186" s="194"/>
      <c r="L186" s="194" t="s">
        <v>457</v>
      </c>
    </row>
    <row r="187" spans="1:13" ht="21.95" customHeight="1">
      <c r="A187" s="28">
        <v>9</v>
      </c>
      <c r="B187" s="45" t="s">
        <v>708</v>
      </c>
      <c r="C187" s="195" t="s">
        <v>714</v>
      </c>
      <c r="D187" s="168" t="s">
        <v>418</v>
      </c>
      <c r="E187" s="169">
        <v>150000</v>
      </c>
      <c r="F187" s="169">
        <v>150000</v>
      </c>
      <c r="G187" s="169">
        <v>150000</v>
      </c>
      <c r="H187" s="169">
        <v>150000</v>
      </c>
      <c r="I187" s="21" t="s">
        <v>68</v>
      </c>
      <c r="J187" s="294" t="s">
        <v>445</v>
      </c>
      <c r="K187" s="27" t="s">
        <v>88</v>
      </c>
      <c r="L187" s="12" t="s">
        <v>727</v>
      </c>
    </row>
    <row r="188" spans="1:13" ht="21.95" customHeight="1">
      <c r="A188" s="28"/>
      <c r="B188" s="45" t="s">
        <v>363</v>
      </c>
      <c r="C188" s="195" t="s">
        <v>715</v>
      </c>
      <c r="D188" s="168" t="s">
        <v>433</v>
      </c>
      <c r="E188" s="167" t="s">
        <v>64</v>
      </c>
      <c r="F188" s="167" t="s">
        <v>64</v>
      </c>
      <c r="G188" s="167" t="s">
        <v>64</v>
      </c>
      <c r="H188" s="167" t="s">
        <v>64</v>
      </c>
      <c r="I188" s="21" t="s">
        <v>774</v>
      </c>
      <c r="J188" s="294" t="s">
        <v>446</v>
      </c>
      <c r="K188" s="2"/>
      <c r="L188" s="12" t="s">
        <v>725</v>
      </c>
    </row>
    <row r="189" spans="1:13" ht="21.95" customHeight="1">
      <c r="A189" s="28"/>
      <c r="B189" s="45"/>
      <c r="C189" s="57" t="s">
        <v>716</v>
      </c>
      <c r="D189" s="168"/>
      <c r="E189" s="171"/>
      <c r="F189" s="167"/>
      <c r="G189" s="177"/>
      <c r="H189" s="177"/>
      <c r="I189" s="21" t="s">
        <v>770</v>
      </c>
      <c r="J189" s="168"/>
      <c r="K189" s="2"/>
      <c r="L189" s="12" t="s">
        <v>728</v>
      </c>
    </row>
    <row r="190" spans="1:13" ht="21.95" customHeight="1">
      <c r="A190" s="28"/>
      <c r="B190" s="168"/>
      <c r="C190" s="57" t="s">
        <v>147</v>
      </c>
      <c r="D190" s="168"/>
      <c r="E190" s="168"/>
      <c r="F190" s="167"/>
      <c r="G190" s="167"/>
      <c r="H190" s="167"/>
      <c r="I190" s="6" t="s">
        <v>771</v>
      </c>
      <c r="J190" s="168"/>
      <c r="K190" s="2"/>
      <c r="L190" s="12"/>
    </row>
    <row r="191" spans="1:13" ht="21.95" customHeight="1">
      <c r="A191" s="33"/>
      <c r="B191" s="179"/>
      <c r="C191" s="13"/>
      <c r="D191" s="179"/>
      <c r="E191" s="181"/>
      <c r="F191" s="183"/>
      <c r="G191" s="170"/>
      <c r="H191" s="170"/>
      <c r="I191" s="183"/>
      <c r="J191" s="179"/>
      <c r="K191" s="3"/>
      <c r="L191" s="15"/>
    </row>
    <row r="192" spans="1:13" ht="21.95" customHeight="1">
      <c r="A192" s="28">
        <v>10</v>
      </c>
      <c r="B192" s="28" t="s">
        <v>429</v>
      </c>
      <c r="C192" s="195" t="s">
        <v>714</v>
      </c>
      <c r="D192" s="28" t="s">
        <v>191</v>
      </c>
      <c r="E192" s="577">
        <v>2500000</v>
      </c>
      <c r="F192" s="578">
        <v>2500000</v>
      </c>
      <c r="G192" s="577">
        <v>2500000</v>
      </c>
      <c r="H192" s="578">
        <v>2500000</v>
      </c>
      <c r="I192" s="21" t="s">
        <v>68</v>
      </c>
      <c r="J192" s="316" t="s">
        <v>445</v>
      </c>
      <c r="K192" s="27" t="s">
        <v>88</v>
      </c>
      <c r="L192" s="12" t="s">
        <v>727</v>
      </c>
    </row>
    <row r="193" spans="1:13" ht="21.95" customHeight="1">
      <c r="A193" s="175"/>
      <c r="B193" s="28" t="s">
        <v>709</v>
      </c>
      <c r="C193" s="195" t="s">
        <v>715</v>
      </c>
      <c r="D193" s="45" t="s">
        <v>192</v>
      </c>
      <c r="E193" s="579" t="s">
        <v>64</v>
      </c>
      <c r="F193" s="580" t="s">
        <v>64</v>
      </c>
      <c r="G193" s="579" t="s">
        <v>64</v>
      </c>
      <c r="H193" s="580" t="s">
        <v>64</v>
      </c>
      <c r="I193" s="21" t="s">
        <v>774</v>
      </c>
      <c r="J193" s="294" t="s">
        <v>446</v>
      </c>
      <c r="K193" s="2"/>
      <c r="L193" s="12" t="s">
        <v>725</v>
      </c>
    </row>
    <row r="194" spans="1:13" ht="21.95" customHeight="1">
      <c r="A194" s="175"/>
      <c r="B194" s="28"/>
      <c r="C194" s="57" t="s">
        <v>716</v>
      </c>
      <c r="D194" s="45"/>
      <c r="E194" s="579"/>
      <c r="F194" s="580"/>
      <c r="G194" s="581"/>
      <c r="H194" s="581"/>
      <c r="I194" s="21" t="s">
        <v>770</v>
      </c>
      <c r="J194" s="12"/>
      <c r="K194" s="12"/>
      <c r="L194" s="12" t="s">
        <v>728</v>
      </c>
    </row>
    <row r="195" spans="1:13" ht="21.95" customHeight="1">
      <c r="A195" s="175"/>
      <c r="B195" s="28"/>
      <c r="C195" s="57" t="s">
        <v>147</v>
      </c>
      <c r="D195" s="45"/>
      <c r="E195" s="421"/>
      <c r="F195" s="235"/>
      <c r="G195" s="177"/>
      <c r="H195" s="177"/>
      <c r="I195" s="6" t="s">
        <v>771</v>
      </c>
      <c r="J195" s="12"/>
      <c r="K195" s="12"/>
      <c r="L195" s="12"/>
    </row>
    <row r="196" spans="1:13" ht="21.95" customHeight="1">
      <c r="A196" s="175"/>
      <c r="B196" s="28"/>
      <c r="C196" s="28"/>
      <c r="D196" s="45"/>
      <c r="E196" s="235"/>
      <c r="F196" s="235"/>
      <c r="G196" s="167"/>
      <c r="H196" s="167"/>
      <c r="I196" s="167"/>
      <c r="J196" s="12"/>
      <c r="K196" s="12"/>
      <c r="L196" s="12"/>
    </row>
    <row r="197" spans="1:13" ht="21.95" customHeight="1">
      <c r="A197" s="175"/>
      <c r="B197" s="28"/>
      <c r="C197" s="31"/>
      <c r="D197" s="45"/>
      <c r="E197" s="415"/>
      <c r="F197" s="235"/>
      <c r="G197" s="177"/>
      <c r="H197" s="177"/>
      <c r="I197" s="167"/>
      <c r="J197" s="12"/>
      <c r="K197" s="12"/>
      <c r="L197" s="12"/>
    </row>
    <row r="198" spans="1:13" ht="21.95" customHeight="1">
      <c r="A198" s="450"/>
      <c r="B198" s="734"/>
      <c r="C198" s="734"/>
      <c r="D198" s="735"/>
      <c r="E198" s="450"/>
      <c r="F198" s="450"/>
      <c r="G198" s="450"/>
      <c r="H198" s="450"/>
      <c r="I198" s="450"/>
      <c r="J198" s="450"/>
      <c r="K198" s="450"/>
      <c r="L198" s="597" t="s">
        <v>925</v>
      </c>
    </row>
    <row r="199" spans="1:13" ht="21.95" customHeight="1">
      <c r="A199" s="1057" t="s">
        <v>713</v>
      </c>
      <c r="B199" s="1057"/>
      <c r="C199" s="1057"/>
      <c r="D199" s="1057"/>
      <c r="E199" s="1057"/>
      <c r="F199" s="1057"/>
      <c r="G199" s="1057"/>
      <c r="H199" s="1057"/>
      <c r="I199" s="1057"/>
      <c r="J199" s="1057"/>
      <c r="K199" s="1057"/>
      <c r="L199" s="453" t="s">
        <v>712</v>
      </c>
      <c r="M199" s="81"/>
    </row>
    <row r="200" spans="1:13" ht="21.95" customHeight="1">
      <c r="A200" s="1077" t="s">
        <v>453</v>
      </c>
      <c r="B200" s="1077"/>
      <c r="C200" s="1077"/>
      <c r="D200" s="1077"/>
      <c r="E200" s="1077"/>
      <c r="F200" s="1077"/>
      <c r="G200" s="1077"/>
      <c r="H200" s="1077"/>
      <c r="I200" s="1077"/>
      <c r="J200" s="1077"/>
      <c r="K200" s="1077"/>
      <c r="L200" s="1077"/>
      <c r="M200" s="1077"/>
    </row>
    <row r="201" spans="1:13" ht="21.95" customHeight="1">
      <c r="A201" s="1077" t="s">
        <v>454</v>
      </c>
      <c r="B201" s="1077"/>
      <c r="C201" s="1077"/>
      <c r="D201" s="1077"/>
      <c r="E201" s="1077"/>
      <c r="F201" s="1077"/>
      <c r="G201" s="1077"/>
      <c r="H201" s="1077"/>
      <c r="I201" s="1077"/>
      <c r="J201" s="1077"/>
      <c r="K201" s="1077"/>
      <c r="L201" s="1077"/>
      <c r="M201" s="1077"/>
    </row>
    <row r="202" spans="1:13" ht="21.95" customHeight="1">
      <c r="A202" s="453" t="s">
        <v>55</v>
      </c>
      <c r="B202" s="1"/>
      <c r="C202" s="1"/>
      <c r="D202" s="598"/>
      <c r="E202" s="598"/>
    </row>
    <row r="203" spans="1:13" ht="21.95" customHeight="1">
      <c r="A203" s="453" t="s">
        <v>59</v>
      </c>
      <c r="B203" s="1"/>
      <c r="C203" s="1"/>
      <c r="D203" s="453"/>
      <c r="E203" s="453"/>
    </row>
    <row r="204" spans="1:13" ht="21.95" customHeight="1">
      <c r="A204" s="453" t="s">
        <v>37</v>
      </c>
      <c r="B204" s="1"/>
      <c r="C204" s="20"/>
      <c r="D204" s="56"/>
      <c r="E204" s="5"/>
    </row>
    <row r="205" spans="1:13" ht="21.95" customHeight="1">
      <c r="A205" s="453"/>
      <c r="B205" s="453" t="s">
        <v>649</v>
      </c>
      <c r="C205" s="453"/>
    </row>
    <row r="206" spans="1:13" ht="21.95" customHeight="1">
      <c r="A206" s="406"/>
      <c r="B206" s="406"/>
      <c r="C206" s="406"/>
      <c r="D206" s="425" t="s">
        <v>41</v>
      </c>
      <c r="E206" s="1054" t="s">
        <v>398</v>
      </c>
      <c r="F206" s="1055"/>
      <c r="G206" s="1055"/>
      <c r="H206" s="1056"/>
      <c r="I206" s="400" t="s">
        <v>49</v>
      </c>
      <c r="J206" s="135" t="s">
        <v>43</v>
      </c>
      <c r="K206" s="135" t="s">
        <v>47</v>
      </c>
      <c r="L206" s="135" t="s">
        <v>47</v>
      </c>
    </row>
    <row r="207" spans="1:13" ht="21.95" customHeight="1">
      <c r="A207" s="393" t="s">
        <v>39</v>
      </c>
      <c r="B207" s="393" t="s">
        <v>6</v>
      </c>
      <c r="C207" s="393" t="s">
        <v>40</v>
      </c>
      <c r="D207" s="136" t="s">
        <v>42</v>
      </c>
      <c r="E207" s="400">
        <v>2561</v>
      </c>
      <c r="F207" s="400">
        <v>2562</v>
      </c>
      <c r="G207" s="400">
        <v>2563</v>
      </c>
      <c r="H207" s="400">
        <v>2564</v>
      </c>
      <c r="I207" s="395" t="s">
        <v>50</v>
      </c>
      <c r="J207" s="136" t="s">
        <v>44</v>
      </c>
      <c r="K207" s="136" t="s">
        <v>646</v>
      </c>
      <c r="L207" s="136" t="s">
        <v>456</v>
      </c>
    </row>
    <row r="208" spans="1:13" ht="21.95" customHeight="1">
      <c r="A208" s="194"/>
      <c r="B208" s="194"/>
      <c r="C208" s="194"/>
      <c r="D208" s="194"/>
      <c r="E208" s="398" t="s">
        <v>3</v>
      </c>
      <c r="F208" s="398" t="s">
        <v>3</v>
      </c>
      <c r="G208" s="398" t="s">
        <v>3</v>
      </c>
      <c r="H208" s="398" t="s">
        <v>3</v>
      </c>
      <c r="I208" s="399"/>
      <c r="J208" s="194"/>
      <c r="K208" s="194"/>
      <c r="L208" s="194" t="s">
        <v>457</v>
      </c>
    </row>
    <row r="209" spans="1:13" ht="21.95" customHeight="1">
      <c r="A209" s="28">
        <v>11</v>
      </c>
      <c r="B209" s="168" t="s">
        <v>411</v>
      </c>
      <c r="C209" s="195" t="s">
        <v>714</v>
      </c>
      <c r="D209" s="45" t="s">
        <v>180</v>
      </c>
      <c r="E209" s="310">
        <v>200000</v>
      </c>
      <c r="F209" s="310">
        <v>200000</v>
      </c>
      <c r="G209" s="310">
        <v>200000</v>
      </c>
      <c r="H209" s="310">
        <v>200000</v>
      </c>
      <c r="I209" s="21" t="s">
        <v>68</v>
      </c>
      <c r="J209" s="294" t="s">
        <v>445</v>
      </c>
      <c r="K209" s="27" t="s">
        <v>88</v>
      </c>
      <c r="L209" s="12" t="s">
        <v>727</v>
      </c>
    </row>
    <row r="210" spans="1:13" ht="21.95" customHeight="1">
      <c r="A210" s="28"/>
      <c r="B210" s="168" t="s">
        <v>443</v>
      </c>
      <c r="C210" s="195" t="s">
        <v>715</v>
      </c>
      <c r="D210" s="45" t="s">
        <v>181</v>
      </c>
      <c r="E210" s="2" t="s">
        <v>97</v>
      </c>
      <c r="F210" s="2" t="s">
        <v>97</v>
      </c>
      <c r="G210" s="2" t="s">
        <v>97</v>
      </c>
      <c r="H210" s="2" t="s">
        <v>97</v>
      </c>
      <c r="I210" s="21" t="s">
        <v>774</v>
      </c>
      <c r="J210" s="294" t="s">
        <v>446</v>
      </c>
      <c r="K210" s="2"/>
      <c r="L210" s="12" t="s">
        <v>725</v>
      </c>
    </row>
    <row r="211" spans="1:13" ht="21.95" customHeight="1">
      <c r="A211" s="28"/>
      <c r="B211" s="168" t="s">
        <v>444</v>
      </c>
      <c r="C211" s="57" t="s">
        <v>716</v>
      </c>
      <c r="D211" s="45" t="s">
        <v>412</v>
      </c>
      <c r="E211" s="167"/>
      <c r="F211" s="167"/>
      <c r="G211" s="177"/>
      <c r="H211" s="421"/>
      <c r="I211" s="21" t="s">
        <v>770</v>
      </c>
      <c r="J211" s="168"/>
      <c r="K211" s="2"/>
      <c r="L211" s="12" t="s">
        <v>728</v>
      </c>
    </row>
    <row r="212" spans="1:13" ht="21.95" customHeight="1">
      <c r="A212" s="28"/>
      <c r="B212" s="45"/>
      <c r="C212" s="57" t="s">
        <v>147</v>
      </c>
      <c r="D212" s="45" t="s">
        <v>413</v>
      </c>
      <c r="E212" s="167"/>
      <c r="F212" s="167"/>
      <c r="G212" s="177"/>
      <c r="H212" s="421"/>
      <c r="I212" s="6" t="s">
        <v>771</v>
      </c>
      <c r="J212" s="168"/>
      <c r="K212" s="2"/>
      <c r="L212" s="12"/>
    </row>
    <row r="213" spans="1:13" ht="21.95" customHeight="1">
      <c r="A213" s="33"/>
      <c r="B213" s="45"/>
      <c r="C213" s="46"/>
      <c r="D213" s="45"/>
      <c r="E213" s="171"/>
      <c r="F213" s="167"/>
      <c r="G213" s="177"/>
      <c r="H213" s="421"/>
      <c r="I213" s="183"/>
      <c r="J213" s="168"/>
      <c r="K213" s="3"/>
      <c r="L213" s="15"/>
    </row>
    <row r="214" spans="1:13" ht="21.95" customHeight="1">
      <c r="A214" s="28">
        <v>12</v>
      </c>
      <c r="B214" s="316" t="s">
        <v>430</v>
      </c>
      <c r="C214" s="10" t="s">
        <v>714</v>
      </c>
      <c r="D214" s="316" t="s">
        <v>431</v>
      </c>
      <c r="E214" s="737">
        <v>80000</v>
      </c>
      <c r="F214" s="738">
        <v>80000</v>
      </c>
      <c r="G214" s="738">
        <v>80000</v>
      </c>
      <c r="H214" s="738">
        <v>80000</v>
      </c>
      <c r="I214" s="21" t="s">
        <v>68</v>
      </c>
      <c r="J214" s="316" t="s">
        <v>445</v>
      </c>
      <c r="K214" s="27" t="s">
        <v>88</v>
      </c>
      <c r="L214" s="12" t="s">
        <v>727</v>
      </c>
    </row>
    <row r="215" spans="1:13" ht="21.95" customHeight="1">
      <c r="A215" s="175"/>
      <c r="B215" s="294" t="s">
        <v>432</v>
      </c>
      <c r="C215" s="195" t="s">
        <v>715</v>
      </c>
      <c r="D215" s="289"/>
      <c r="E215" s="295" t="s">
        <v>64</v>
      </c>
      <c r="F215" s="295" t="s">
        <v>64</v>
      </c>
      <c r="G215" s="295" t="s">
        <v>64</v>
      </c>
      <c r="H215" s="295" t="s">
        <v>64</v>
      </c>
      <c r="I215" s="21" t="s">
        <v>774</v>
      </c>
      <c r="J215" s="294" t="s">
        <v>446</v>
      </c>
      <c r="K215" s="2"/>
      <c r="L215" s="12" t="s">
        <v>725</v>
      </c>
    </row>
    <row r="216" spans="1:13" ht="21.95" customHeight="1">
      <c r="A216" s="175"/>
      <c r="B216" s="289"/>
      <c r="C216" s="57" t="s">
        <v>716</v>
      </c>
      <c r="D216" s="289"/>
      <c r="E216" s="295"/>
      <c r="F216" s="289"/>
      <c r="G216" s="177"/>
      <c r="H216" s="421"/>
      <c r="I216" s="21" t="s">
        <v>770</v>
      </c>
      <c r="J216" s="290"/>
      <c r="K216" s="2"/>
      <c r="L216" s="12" t="s">
        <v>728</v>
      </c>
    </row>
    <row r="217" spans="1:13" ht="21.95" customHeight="1">
      <c r="A217" s="175"/>
      <c r="B217" s="289"/>
      <c r="C217" s="57" t="s">
        <v>147</v>
      </c>
      <c r="D217" s="289"/>
      <c r="E217" s="289"/>
      <c r="F217" s="289"/>
      <c r="G217" s="167"/>
      <c r="H217" s="235"/>
      <c r="I217" s="6" t="s">
        <v>771</v>
      </c>
      <c r="J217" s="290"/>
      <c r="K217" s="12"/>
      <c r="L217" s="12"/>
    </row>
    <row r="218" spans="1:13" ht="21.95" customHeight="1">
      <c r="A218" s="175"/>
      <c r="B218" s="289"/>
      <c r="C218" s="57"/>
      <c r="D218" s="295"/>
      <c r="E218" s="289"/>
      <c r="F218" s="289"/>
      <c r="G218" s="167"/>
      <c r="H218" s="235"/>
      <c r="I218" s="167"/>
      <c r="J218" s="290"/>
      <c r="K218" s="12"/>
      <c r="L218" s="12"/>
    </row>
    <row r="219" spans="1:13" ht="21.95" customHeight="1">
      <c r="A219" s="175"/>
      <c r="B219" s="289"/>
      <c r="C219" s="57"/>
      <c r="D219" s="739"/>
      <c r="E219" s="289"/>
      <c r="F219" s="289"/>
      <c r="G219" s="177"/>
      <c r="H219" s="421"/>
      <c r="I219" s="167"/>
      <c r="J219" s="290"/>
      <c r="K219" s="12"/>
      <c r="L219" s="12"/>
    </row>
    <row r="220" spans="1:13" ht="21.95" customHeight="1">
      <c r="A220" s="450"/>
      <c r="B220" s="734"/>
      <c r="C220" s="734"/>
      <c r="D220" s="735"/>
      <c r="E220" s="450"/>
      <c r="F220" s="450"/>
      <c r="G220" s="450"/>
      <c r="H220" s="450"/>
      <c r="I220" s="450"/>
      <c r="J220" s="450"/>
      <c r="K220" s="450"/>
      <c r="L220" s="597" t="s">
        <v>926</v>
      </c>
    </row>
    <row r="221" spans="1:13" ht="21.95" customHeight="1">
      <c r="A221" s="1057" t="s">
        <v>713</v>
      </c>
      <c r="B221" s="1057"/>
      <c r="C221" s="1057"/>
      <c r="D221" s="1057"/>
      <c r="E221" s="1057"/>
      <c r="F221" s="1057"/>
      <c r="G221" s="1057"/>
      <c r="H221" s="1057"/>
      <c r="I221" s="1057"/>
      <c r="J221" s="1057"/>
      <c r="K221" s="1057"/>
      <c r="L221" s="453" t="s">
        <v>712</v>
      </c>
      <c r="M221" s="81"/>
    </row>
    <row r="222" spans="1:13" ht="21.95" customHeight="1">
      <c r="A222" s="1077" t="s">
        <v>453</v>
      </c>
      <c r="B222" s="1077"/>
      <c r="C222" s="1077"/>
      <c r="D222" s="1077"/>
      <c r="E222" s="1077"/>
      <c r="F222" s="1077"/>
      <c r="G222" s="1077"/>
      <c r="H222" s="1077"/>
      <c r="I222" s="1077"/>
      <c r="J222" s="1077"/>
      <c r="K222" s="1077"/>
      <c r="L222" s="1077"/>
      <c r="M222" s="1077"/>
    </row>
    <row r="223" spans="1:13" ht="21.95" customHeight="1">
      <c r="A223" s="1077" t="s">
        <v>454</v>
      </c>
      <c r="B223" s="1077"/>
      <c r="C223" s="1077"/>
      <c r="D223" s="1077"/>
      <c r="E223" s="1077"/>
      <c r="F223" s="1077"/>
      <c r="G223" s="1077"/>
      <c r="H223" s="1077"/>
      <c r="I223" s="1077"/>
      <c r="J223" s="1077"/>
      <c r="K223" s="1077"/>
      <c r="L223" s="1077"/>
      <c r="M223" s="1077"/>
    </row>
    <row r="224" spans="1:13" ht="21.95" customHeight="1">
      <c r="A224" s="453" t="s">
        <v>55</v>
      </c>
      <c r="B224" s="1"/>
      <c r="C224" s="1"/>
      <c r="D224" s="598"/>
      <c r="E224" s="598"/>
    </row>
    <row r="225" spans="1:12" ht="21.95" customHeight="1">
      <c r="A225" s="453" t="s">
        <v>59</v>
      </c>
      <c r="B225" s="1"/>
      <c r="C225" s="1"/>
      <c r="D225" s="453"/>
      <c r="E225" s="453"/>
    </row>
    <row r="226" spans="1:12" ht="21.95" customHeight="1">
      <c r="A226" s="453" t="s">
        <v>37</v>
      </c>
      <c r="B226" s="1"/>
      <c r="C226" s="20"/>
      <c r="D226" s="56"/>
      <c r="E226" s="5"/>
    </row>
    <row r="227" spans="1:12" ht="21.95" customHeight="1">
      <c r="A227" s="453"/>
      <c r="B227" s="453" t="s">
        <v>649</v>
      </c>
      <c r="C227" s="453"/>
    </row>
    <row r="228" spans="1:12" ht="21.95" customHeight="1">
      <c r="A228" s="406"/>
      <c r="B228" s="406"/>
      <c r="C228" s="406"/>
      <c r="D228" s="425" t="s">
        <v>41</v>
      </c>
      <c r="E228" s="1054" t="s">
        <v>398</v>
      </c>
      <c r="F228" s="1055"/>
      <c r="G228" s="1055"/>
      <c r="H228" s="1056"/>
      <c r="I228" s="400" t="s">
        <v>49</v>
      </c>
      <c r="J228" s="135" t="s">
        <v>43</v>
      </c>
      <c r="K228" s="135" t="s">
        <v>47</v>
      </c>
      <c r="L228" s="135" t="s">
        <v>47</v>
      </c>
    </row>
    <row r="229" spans="1:12" ht="21.95" customHeight="1">
      <c r="A229" s="393" t="s">
        <v>39</v>
      </c>
      <c r="B229" s="393" t="s">
        <v>6</v>
      </c>
      <c r="C229" s="393" t="s">
        <v>40</v>
      </c>
      <c r="D229" s="136" t="s">
        <v>42</v>
      </c>
      <c r="E229" s="400">
        <v>2561</v>
      </c>
      <c r="F229" s="400">
        <v>2562</v>
      </c>
      <c r="G229" s="400">
        <v>2563</v>
      </c>
      <c r="H229" s="400">
        <v>2564</v>
      </c>
      <c r="I229" s="395" t="s">
        <v>50</v>
      </c>
      <c r="J229" s="136" t="s">
        <v>44</v>
      </c>
      <c r="K229" s="136" t="s">
        <v>646</v>
      </c>
      <c r="L229" s="136" t="s">
        <v>456</v>
      </c>
    </row>
    <row r="230" spans="1:12" ht="21.95" customHeight="1">
      <c r="A230" s="194"/>
      <c r="B230" s="194"/>
      <c r="C230" s="194"/>
      <c r="D230" s="194"/>
      <c r="E230" s="398" t="s">
        <v>3</v>
      </c>
      <c r="F230" s="398" t="s">
        <v>3</v>
      </c>
      <c r="G230" s="398" t="s">
        <v>3</v>
      </c>
      <c r="H230" s="398" t="s">
        <v>3</v>
      </c>
      <c r="I230" s="399"/>
      <c r="J230" s="194"/>
      <c r="K230" s="194"/>
      <c r="L230" s="194" t="s">
        <v>457</v>
      </c>
    </row>
    <row r="231" spans="1:12" ht="21.95" customHeight="1">
      <c r="A231" s="28">
        <v>13</v>
      </c>
      <c r="B231" s="294" t="s">
        <v>414</v>
      </c>
      <c r="C231" s="10" t="s">
        <v>714</v>
      </c>
      <c r="D231" s="294" t="s">
        <v>180</v>
      </c>
      <c r="E231" s="292">
        <v>200000</v>
      </c>
      <c r="F231" s="292">
        <v>200000</v>
      </c>
      <c r="G231" s="292">
        <v>200000</v>
      </c>
      <c r="H231" s="292">
        <v>200000</v>
      </c>
      <c r="I231" s="21" t="s">
        <v>68</v>
      </c>
      <c r="J231" s="294" t="s">
        <v>445</v>
      </c>
      <c r="K231" s="27" t="s">
        <v>88</v>
      </c>
      <c r="L231" s="12" t="s">
        <v>727</v>
      </c>
    </row>
    <row r="232" spans="1:12" ht="21.95" customHeight="1">
      <c r="A232" s="28"/>
      <c r="B232" s="294" t="s">
        <v>415</v>
      </c>
      <c r="C232" s="195" t="s">
        <v>715</v>
      </c>
      <c r="D232" s="294" t="s">
        <v>181</v>
      </c>
      <c r="E232" s="127" t="s">
        <v>97</v>
      </c>
      <c r="F232" s="127" t="s">
        <v>97</v>
      </c>
      <c r="G232" s="127" t="s">
        <v>97</v>
      </c>
      <c r="H232" s="127" t="s">
        <v>97</v>
      </c>
      <c r="I232" s="21" t="s">
        <v>774</v>
      </c>
      <c r="J232" s="294" t="s">
        <v>446</v>
      </c>
      <c r="K232" s="2"/>
      <c r="L232" s="12" t="s">
        <v>725</v>
      </c>
    </row>
    <row r="233" spans="1:12" ht="21.95" customHeight="1">
      <c r="A233" s="28"/>
      <c r="B233" s="294" t="s">
        <v>199</v>
      </c>
      <c r="C233" s="57" t="s">
        <v>716</v>
      </c>
      <c r="D233" s="294" t="s">
        <v>412</v>
      </c>
      <c r="E233" s="171"/>
      <c r="F233" s="167"/>
      <c r="G233" s="177"/>
      <c r="H233" s="421"/>
      <c r="I233" s="21" t="s">
        <v>770</v>
      </c>
      <c r="J233" s="289"/>
      <c r="K233" s="2"/>
      <c r="L233" s="12" t="s">
        <v>728</v>
      </c>
    </row>
    <row r="234" spans="1:12" ht="21.95" customHeight="1">
      <c r="A234" s="28"/>
      <c r="B234" s="294"/>
      <c r="C234" s="57" t="s">
        <v>147</v>
      </c>
      <c r="D234" s="294" t="s">
        <v>413</v>
      </c>
      <c r="E234" s="168"/>
      <c r="F234" s="167"/>
      <c r="G234" s="167"/>
      <c r="H234" s="235"/>
      <c r="I234" s="6" t="s">
        <v>771</v>
      </c>
      <c r="J234" s="289"/>
      <c r="K234" s="2"/>
      <c r="L234" s="12"/>
    </row>
    <row r="235" spans="1:12" ht="21.95" customHeight="1">
      <c r="A235" s="33"/>
      <c r="B235" s="297"/>
      <c r="C235" s="298"/>
      <c r="D235" s="297"/>
      <c r="E235" s="181"/>
      <c r="F235" s="183"/>
      <c r="G235" s="170"/>
      <c r="H235" s="422"/>
      <c r="I235" s="296"/>
      <c r="J235" s="296"/>
      <c r="K235" s="3"/>
      <c r="L235" s="15"/>
    </row>
    <row r="236" spans="1:12" ht="21.95" customHeight="1">
      <c r="A236" s="28">
        <v>14</v>
      </c>
      <c r="B236" s="294" t="s">
        <v>414</v>
      </c>
      <c r="C236" s="10" t="s">
        <v>714</v>
      </c>
      <c r="D236" s="294" t="s">
        <v>180</v>
      </c>
      <c r="E236" s="292">
        <v>200000</v>
      </c>
      <c r="F236" s="292">
        <v>200000</v>
      </c>
      <c r="G236" s="292">
        <v>200000</v>
      </c>
      <c r="H236" s="292">
        <v>200000</v>
      </c>
      <c r="I236" s="21" t="s">
        <v>68</v>
      </c>
      <c r="J236" s="294" t="s">
        <v>445</v>
      </c>
      <c r="K236" s="27" t="s">
        <v>88</v>
      </c>
      <c r="L236" s="12" t="s">
        <v>727</v>
      </c>
    </row>
    <row r="237" spans="1:12" ht="21.95" customHeight="1">
      <c r="A237" s="175"/>
      <c r="B237" s="294" t="s">
        <v>416</v>
      </c>
      <c r="C237" s="195" t="s">
        <v>715</v>
      </c>
      <c r="D237" s="294" t="s">
        <v>181</v>
      </c>
      <c r="E237" s="127" t="s">
        <v>97</v>
      </c>
      <c r="F237" s="127" t="s">
        <v>97</v>
      </c>
      <c r="G237" s="127" t="s">
        <v>97</v>
      </c>
      <c r="H237" s="127" t="s">
        <v>97</v>
      </c>
      <c r="I237" s="21" t="s">
        <v>774</v>
      </c>
      <c r="J237" s="294" t="s">
        <v>446</v>
      </c>
      <c r="K237" s="2"/>
      <c r="L237" s="12" t="s">
        <v>725</v>
      </c>
    </row>
    <row r="238" spans="1:12" ht="21.95" customHeight="1">
      <c r="A238" s="175"/>
      <c r="B238" s="294" t="s">
        <v>199</v>
      </c>
      <c r="C238" s="57" t="s">
        <v>716</v>
      </c>
      <c r="D238" s="294" t="s">
        <v>412</v>
      </c>
      <c r="E238" s="292"/>
      <c r="F238" s="167"/>
      <c r="G238" s="177"/>
      <c r="H238" s="421"/>
      <c r="I238" s="21" t="s">
        <v>770</v>
      </c>
      <c r="J238" s="289"/>
      <c r="K238" s="12"/>
      <c r="L238" s="12" t="s">
        <v>728</v>
      </c>
    </row>
    <row r="239" spans="1:12" ht="21.95" customHeight="1">
      <c r="A239" s="175"/>
      <c r="B239" s="294"/>
      <c r="C239" s="57" t="s">
        <v>147</v>
      </c>
      <c r="D239" s="294" t="s">
        <v>413</v>
      </c>
      <c r="E239" s="127"/>
      <c r="F239" s="167"/>
      <c r="G239" s="167"/>
      <c r="H239" s="235"/>
      <c r="I239" s="6" t="s">
        <v>771</v>
      </c>
      <c r="J239" s="289"/>
      <c r="K239" s="12"/>
      <c r="L239" s="12"/>
    </row>
    <row r="240" spans="1:12" ht="21.95" customHeight="1">
      <c r="A240" s="175"/>
      <c r="B240" s="294"/>
      <c r="C240" s="290"/>
      <c r="D240" s="294"/>
      <c r="E240" s="168"/>
      <c r="F240" s="167"/>
      <c r="G240" s="167"/>
      <c r="H240" s="235"/>
      <c r="I240" s="289"/>
      <c r="J240" s="289"/>
      <c r="K240" s="12"/>
      <c r="L240" s="12"/>
    </row>
    <row r="241" spans="1:13" ht="21.95" customHeight="1">
      <c r="A241" s="175"/>
      <c r="B241" s="294"/>
      <c r="C241" s="291"/>
      <c r="D241" s="294"/>
      <c r="E241" s="171"/>
      <c r="F241" s="167"/>
      <c r="G241" s="177"/>
      <c r="H241" s="421"/>
      <c r="I241" s="289"/>
      <c r="J241" s="289"/>
      <c r="K241" s="12"/>
      <c r="L241" s="12"/>
    </row>
    <row r="242" spans="1:13" ht="21.95" customHeight="1">
      <c r="A242" s="450"/>
      <c r="B242" s="734"/>
      <c r="C242" s="734"/>
      <c r="D242" s="735"/>
      <c r="E242" s="450"/>
      <c r="F242" s="450"/>
      <c r="G242" s="450"/>
      <c r="H242" s="450"/>
      <c r="I242" s="450"/>
      <c r="J242" s="450"/>
      <c r="K242" s="450"/>
      <c r="L242" s="597" t="s">
        <v>927</v>
      </c>
    </row>
    <row r="243" spans="1:13" ht="21.95" customHeight="1">
      <c r="A243" s="1057" t="s">
        <v>713</v>
      </c>
      <c r="B243" s="1057"/>
      <c r="C243" s="1057"/>
      <c r="D243" s="1057"/>
      <c r="E243" s="1057"/>
      <c r="F243" s="1057"/>
      <c r="G243" s="1057"/>
      <c r="H243" s="1057"/>
      <c r="I243" s="1057"/>
      <c r="J243" s="1057"/>
      <c r="K243" s="1057"/>
      <c r="L243" s="453" t="s">
        <v>712</v>
      </c>
      <c r="M243" s="81"/>
    </row>
    <row r="244" spans="1:13" ht="21.95" customHeight="1">
      <c r="A244" s="1077" t="s">
        <v>453</v>
      </c>
      <c r="B244" s="1077"/>
      <c r="C244" s="1077"/>
      <c r="D244" s="1077"/>
      <c r="E244" s="1077"/>
      <c r="F244" s="1077"/>
      <c r="G244" s="1077"/>
      <c r="H244" s="1077"/>
      <c r="I244" s="1077"/>
      <c r="J244" s="1077"/>
      <c r="K244" s="1077"/>
      <c r="L244" s="1077"/>
      <c r="M244" s="1077"/>
    </row>
    <row r="245" spans="1:13" ht="21.95" customHeight="1">
      <c r="A245" s="1077" t="s">
        <v>454</v>
      </c>
      <c r="B245" s="1077"/>
      <c r="C245" s="1077"/>
      <c r="D245" s="1077"/>
      <c r="E245" s="1077"/>
      <c r="F245" s="1077"/>
      <c r="G245" s="1077"/>
      <c r="H245" s="1077"/>
      <c r="I245" s="1077"/>
      <c r="J245" s="1077"/>
      <c r="K245" s="1077"/>
      <c r="L245" s="1077"/>
      <c r="M245" s="1077"/>
    </row>
    <row r="246" spans="1:13" ht="21.95" customHeight="1">
      <c r="A246" s="453" t="s">
        <v>55</v>
      </c>
      <c r="B246" s="1"/>
      <c r="C246" s="1"/>
      <c r="D246" s="598"/>
      <c r="E246" s="598"/>
    </row>
    <row r="247" spans="1:13" ht="21.95" customHeight="1">
      <c r="A247" s="453" t="s">
        <v>59</v>
      </c>
      <c r="B247" s="1"/>
      <c r="C247" s="1"/>
      <c r="D247" s="453"/>
      <c r="E247" s="453"/>
    </row>
    <row r="248" spans="1:13" ht="21.95" customHeight="1">
      <c r="A248" s="453" t="s">
        <v>37</v>
      </c>
      <c r="B248" s="1"/>
      <c r="C248" s="20"/>
      <c r="D248" s="56"/>
      <c r="E248" s="5"/>
    </row>
    <row r="249" spans="1:13" ht="21.95" customHeight="1">
      <c r="A249" s="453"/>
      <c r="B249" s="453" t="s">
        <v>649</v>
      </c>
      <c r="C249" s="453"/>
    </row>
    <row r="250" spans="1:13" ht="21.95" customHeight="1">
      <c r="A250" s="406"/>
      <c r="B250" s="406"/>
      <c r="C250" s="406"/>
      <c r="D250" s="425" t="s">
        <v>41</v>
      </c>
      <c r="E250" s="1054" t="s">
        <v>398</v>
      </c>
      <c r="F250" s="1055"/>
      <c r="G250" s="1055"/>
      <c r="H250" s="1056"/>
      <c r="I250" s="400" t="s">
        <v>49</v>
      </c>
      <c r="J250" s="135" t="s">
        <v>43</v>
      </c>
      <c r="K250" s="135" t="s">
        <v>47</v>
      </c>
      <c r="L250" s="135" t="s">
        <v>47</v>
      </c>
    </row>
    <row r="251" spans="1:13" ht="21.95" customHeight="1">
      <c r="A251" s="393" t="s">
        <v>39</v>
      </c>
      <c r="B251" s="393" t="s">
        <v>6</v>
      </c>
      <c r="C251" s="393" t="s">
        <v>40</v>
      </c>
      <c r="D251" s="136" t="s">
        <v>42</v>
      </c>
      <c r="E251" s="400">
        <v>2561</v>
      </c>
      <c r="F251" s="400">
        <v>2562</v>
      </c>
      <c r="G251" s="400">
        <v>2563</v>
      </c>
      <c r="H251" s="400">
        <v>2564</v>
      </c>
      <c r="I251" s="395" t="s">
        <v>50</v>
      </c>
      <c r="J251" s="136" t="s">
        <v>44</v>
      </c>
      <c r="K251" s="136" t="s">
        <v>646</v>
      </c>
      <c r="L251" s="136" t="s">
        <v>456</v>
      </c>
    </row>
    <row r="252" spans="1:13" ht="21.95" customHeight="1">
      <c r="A252" s="194"/>
      <c r="B252" s="194"/>
      <c r="C252" s="194"/>
      <c r="D252" s="194"/>
      <c r="E252" s="398" t="s">
        <v>3</v>
      </c>
      <c r="F252" s="398" t="s">
        <v>3</v>
      </c>
      <c r="G252" s="398" t="s">
        <v>3</v>
      </c>
      <c r="H252" s="398" t="s">
        <v>3</v>
      </c>
      <c r="I252" s="399"/>
      <c r="J252" s="194"/>
      <c r="K252" s="194"/>
      <c r="L252" s="194" t="s">
        <v>457</v>
      </c>
    </row>
    <row r="253" spans="1:13" ht="21.95" customHeight="1">
      <c r="A253" s="27">
        <v>15</v>
      </c>
      <c r="B253" s="45" t="s">
        <v>417</v>
      </c>
      <c r="C253" s="10" t="s">
        <v>714</v>
      </c>
      <c r="D253" s="168" t="s">
        <v>418</v>
      </c>
      <c r="E253" s="426">
        <v>400000</v>
      </c>
      <c r="F253" s="243">
        <v>400000</v>
      </c>
      <c r="G253" s="243"/>
      <c r="H253" s="421"/>
      <c r="I253" s="21" t="s">
        <v>68</v>
      </c>
      <c r="J253" s="294" t="s">
        <v>445</v>
      </c>
      <c r="K253" s="27" t="s">
        <v>88</v>
      </c>
      <c r="L253" s="12" t="s">
        <v>727</v>
      </c>
    </row>
    <row r="254" spans="1:13" ht="21.95" customHeight="1">
      <c r="A254" s="27"/>
      <c r="B254" s="45" t="s">
        <v>419</v>
      </c>
      <c r="C254" s="195" t="s">
        <v>715</v>
      </c>
      <c r="D254" s="168" t="s">
        <v>420</v>
      </c>
      <c r="E254" s="177" t="s">
        <v>64</v>
      </c>
      <c r="F254" s="167" t="s">
        <v>64</v>
      </c>
      <c r="G254" s="167"/>
      <c r="H254" s="421"/>
      <c r="I254" s="21" t="s">
        <v>774</v>
      </c>
      <c r="J254" s="294" t="s">
        <v>446</v>
      </c>
      <c r="K254" s="2"/>
      <c r="L254" s="12" t="s">
        <v>725</v>
      </c>
    </row>
    <row r="255" spans="1:13" ht="21.95" customHeight="1">
      <c r="A255" s="27"/>
      <c r="B255" s="167"/>
      <c r="C255" s="57" t="s">
        <v>716</v>
      </c>
      <c r="D255" s="168"/>
      <c r="E255" s="177"/>
      <c r="F255" s="167"/>
      <c r="G255" s="167"/>
      <c r="H255" s="421"/>
      <c r="I255" s="21" t="s">
        <v>770</v>
      </c>
      <c r="J255" s="168"/>
      <c r="K255" s="2"/>
      <c r="L255" s="12" t="s">
        <v>728</v>
      </c>
    </row>
    <row r="256" spans="1:13" ht="21.95" customHeight="1">
      <c r="A256" s="27"/>
      <c r="B256" s="167"/>
      <c r="C256" s="57" t="s">
        <v>147</v>
      </c>
      <c r="D256" s="168"/>
      <c r="E256" s="177"/>
      <c r="F256" s="167"/>
      <c r="G256" s="167"/>
      <c r="H256" s="421"/>
      <c r="I256" s="6" t="s">
        <v>771</v>
      </c>
      <c r="J256" s="168"/>
      <c r="K256" s="2"/>
      <c r="L256" s="12"/>
    </row>
    <row r="257" spans="1:13" ht="21.95" customHeight="1">
      <c r="A257" s="32"/>
      <c r="B257" s="183"/>
      <c r="C257" s="183"/>
      <c r="D257" s="183"/>
      <c r="E257" s="170"/>
      <c r="F257" s="183"/>
      <c r="G257" s="183"/>
      <c r="H257" s="422"/>
      <c r="I257" s="296"/>
      <c r="J257" s="183"/>
      <c r="K257" s="3"/>
      <c r="L257" s="15"/>
    </row>
    <row r="258" spans="1:13" ht="21.95" customHeight="1">
      <c r="A258" s="27">
        <v>16</v>
      </c>
      <c r="B258" s="45" t="s">
        <v>418</v>
      </c>
      <c r="C258" s="10" t="s">
        <v>714</v>
      </c>
      <c r="D258" s="168" t="s">
        <v>418</v>
      </c>
      <c r="E258" s="268">
        <v>80000</v>
      </c>
      <c r="F258" s="268">
        <v>80000</v>
      </c>
      <c r="G258" s="268">
        <v>80000</v>
      </c>
      <c r="H258" s="268">
        <v>80000</v>
      </c>
      <c r="I258" s="21" t="s">
        <v>68</v>
      </c>
      <c r="J258" s="294" t="s">
        <v>445</v>
      </c>
      <c r="K258" s="27" t="s">
        <v>88</v>
      </c>
      <c r="L258" s="12" t="s">
        <v>727</v>
      </c>
    </row>
    <row r="259" spans="1:13" ht="21.95" customHeight="1">
      <c r="A259" s="175"/>
      <c r="B259" s="168" t="s">
        <v>710</v>
      </c>
      <c r="C259" s="195" t="s">
        <v>715</v>
      </c>
      <c r="D259" s="168" t="s">
        <v>433</v>
      </c>
      <c r="E259" s="167" t="s">
        <v>64</v>
      </c>
      <c r="F259" s="167" t="s">
        <v>64</v>
      </c>
      <c r="G259" s="167" t="s">
        <v>64</v>
      </c>
      <c r="H259" s="167" t="s">
        <v>64</v>
      </c>
      <c r="I259" s="21" t="s">
        <v>774</v>
      </c>
      <c r="J259" s="294" t="s">
        <v>446</v>
      </c>
      <c r="K259" s="2"/>
      <c r="L259" s="12" t="s">
        <v>725</v>
      </c>
    </row>
    <row r="260" spans="1:13" ht="21.95" customHeight="1">
      <c r="A260" s="175"/>
      <c r="B260" s="168"/>
      <c r="C260" s="57" t="s">
        <v>716</v>
      </c>
      <c r="D260" s="168"/>
      <c r="E260" s="239"/>
      <c r="F260" s="167"/>
      <c r="G260" s="167"/>
      <c r="H260" s="421"/>
      <c r="I260" s="21" t="s">
        <v>770</v>
      </c>
      <c r="J260" s="168"/>
      <c r="K260" s="12"/>
      <c r="L260" s="12" t="s">
        <v>728</v>
      </c>
    </row>
    <row r="261" spans="1:13" ht="21.95" customHeight="1">
      <c r="A261" s="175"/>
      <c r="B261" s="167"/>
      <c r="C261" s="57" t="s">
        <v>147</v>
      </c>
      <c r="D261" s="167"/>
      <c r="E261" s="167"/>
      <c r="F261" s="167"/>
      <c r="G261" s="167"/>
      <c r="H261" s="235"/>
      <c r="I261" s="6" t="s">
        <v>771</v>
      </c>
      <c r="J261" s="294"/>
      <c r="K261" s="12"/>
      <c r="L261" s="12"/>
    </row>
    <row r="262" spans="1:13" ht="21.95" customHeight="1">
      <c r="A262" s="175"/>
      <c r="B262" s="167"/>
      <c r="C262" s="57"/>
      <c r="D262" s="167"/>
      <c r="E262" s="167"/>
      <c r="F262" s="167"/>
      <c r="G262" s="167"/>
      <c r="H262" s="235"/>
      <c r="I262" s="6"/>
      <c r="J262" s="294"/>
      <c r="K262" s="12"/>
      <c r="L262" s="12"/>
    </row>
    <row r="263" spans="1:13" ht="21.95" customHeight="1">
      <c r="A263" s="175"/>
      <c r="B263" s="167"/>
      <c r="C263" s="57"/>
      <c r="D263" s="167"/>
      <c r="E263" s="167"/>
      <c r="F263" s="167"/>
      <c r="G263" s="167"/>
      <c r="H263" s="235"/>
      <c r="I263" s="289"/>
      <c r="J263" s="294"/>
      <c r="K263" s="12"/>
      <c r="L263" s="12"/>
    </row>
    <row r="264" spans="1:13" ht="21.95" customHeight="1">
      <c r="A264" s="450"/>
      <c r="B264" s="734"/>
      <c r="C264" s="734"/>
      <c r="D264" s="735"/>
      <c r="E264" s="450"/>
      <c r="F264" s="450"/>
      <c r="G264" s="450"/>
      <c r="H264" s="450"/>
      <c r="I264" s="450"/>
      <c r="J264" s="450"/>
      <c r="K264" s="450"/>
      <c r="L264" s="597" t="s">
        <v>928</v>
      </c>
    </row>
    <row r="265" spans="1:13" ht="21.95" customHeight="1">
      <c r="A265" s="1057" t="s">
        <v>713</v>
      </c>
      <c r="B265" s="1057"/>
      <c r="C265" s="1057"/>
      <c r="D265" s="1057"/>
      <c r="E265" s="1057"/>
      <c r="F265" s="1057"/>
      <c r="G265" s="1057"/>
      <c r="H265" s="1057"/>
      <c r="I265" s="1057"/>
      <c r="J265" s="1057"/>
      <c r="K265" s="1057"/>
      <c r="L265" s="453" t="s">
        <v>712</v>
      </c>
      <c r="M265" s="81"/>
    </row>
    <row r="266" spans="1:13" ht="21.95" customHeight="1">
      <c r="A266" s="1077" t="s">
        <v>453</v>
      </c>
      <c r="B266" s="1077"/>
      <c r="C266" s="1077"/>
      <c r="D266" s="1077"/>
      <c r="E266" s="1077"/>
      <c r="F266" s="1077"/>
      <c r="G266" s="1077"/>
      <c r="H266" s="1077"/>
      <c r="I266" s="1077"/>
      <c r="J266" s="1077"/>
      <c r="K266" s="1077"/>
      <c r="L266" s="1077"/>
      <c r="M266" s="1077"/>
    </row>
    <row r="267" spans="1:13" ht="21.95" customHeight="1">
      <c r="A267" s="1077" t="s">
        <v>454</v>
      </c>
      <c r="B267" s="1077"/>
      <c r="C267" s="1077"/>
      <c r="D267" s="1077"/>
      <c r="E267" s="1077"/>
      <c r="F267" s="1077"/>
      <c r="G267" s="1077"/>
      <c r="H267" s="1077"/>
      <c r="I267" s="1077"/>
      <c r="J267" s="1077"/>
      <c r="K267" s="1077"/>
      <c r="L267" s="1077"/>
      <c r="M267" s="1077"/>
    </row>
    <row r="268" spans="1:13" ht="21.95" customHeight="1">
      <c r="A268" s="453" t="s">
        <v>55</v>
      </c>
      <c r="B268" s="1"/>
      <c r="C268" s="1"/>
      <c r="D268" s="598"/>
      <c r="E268" s="598"/>
    </row>
    <row r="269" spans="1:13" ht="21.95" customHeight="1">
      <c r="A269" s="453" t="s">
        <v>59</v>
      </c>
      <c r="B269" s="1"/>
      <c r="C269" s="1"/>
      <c r="D269" s="453"/>
      <c r="E269" s="453"/>
    </row>
    <row r="270" spans="1:13" ht="21.95" customHeight="1">
      <c r="A270" s="453" t="s">
        <v>37</v>
      </c>
      <c r="B270" s="1"/>
      <c r="C270" s="20"/>
      <c r="D270" s="56"/>
      <c r="E270" s="5"/>
    </row>
    <row r="271" spans="1:13" ht="21.95" customHeight="1">
      <c r="A271" s="453"/>
      <c r="B271" s="453" t="s">
        <v>649</v>
      </c>
      <c r="C271" s="453"/>
    </row>
    <row r="272" spans="1:13" ht="21.95" customHeight="1">
      <c r="A272" s="406"/>
      <c r="B272" s="406"/>
      <c r="C272" s="406"/>
      <c r="D272" s="425" t="s">
        <v>41</v>
      </c>
      <c r="E272" s="1054" t="s">
        <v>398</v>
      </c>
      <c r="F272" s="1055"/>
      <c r="G272" s="1055"/>
      <c r="H272" s="1056"/>
      <c r="I272" s="400" t="s">
        <v>49</v>
      </c>
      <c r="J272" s="135" t="s">
        <v>43</v>
      </c>
      <c r="K272" s="135" t="s">
        <v>47</v>
      </c>
      <c r="L272" s="135" t="s">
        <v>47</v>
      </c>
    </row>
    <row r="273" spans="1:13" ht="21.95" customHeight="1">
      <c r="A273" s="393" t="s">
        <v>39</v>
      </c>
      <c r="B273" s="393" t="s">
        <v>6</v>
      </c>
      <c r="C273" s="393" t="s">
        <v>40</v>
      </c>
      <c r="D273" s="136" t="s">
        <v>42</v>
      </c>
      <c r="E273" s="400">
        <v>2561</v>
      </c>
      <c r="F273" s="400">
        <v>2562</v>
      </c>
      <c r="G273" s="400">
        <v>2563</v>
      </c>
      <c r="H273" s="400">
        <v>2564</v>
      </c>
      <c r="I273" s="395" t="s">
        <v>50</v>
      </c>
      <c r="J273" s="136" t="s">
        <v>44</v>
      </c>
      <c r="K273" s="136" t="s">
        <v>646</v>
      </c>
      <c r="L273" s="136" t="s">
        <v>456</v>
      </c>
    </row>
    <row r="274" spans="1:13" ht="21.95" customHeight="1">
      <c r="A274" s="194"/>
      <c r="B274" s="194"/>
      <c r="C274" s="194"/>
      <c r="D274" s="194"/>
      <c r="E274" s="398" t="s">
        <v>3</v>
      </c>
      <c r="F274" s="398" t="s">
        <v>3</v>
      </c>
      <c r="G274" s="398" t="s">
        <v>3</v>
      </c>
      <c r="H274" s="398" t="s">
        <v>3</v>
      </c>
      <c r="I274" s="399"/>
      <c r="J274" s="194"/>
      <c r="K274" s="194"/>
      <c r="L274" s="194" t="s">
        <v>457</v>
      </c>
    </row>
    <row r="275" spans="1:13" ht="21.95" customHeight="1">
      <c r="A275" s="27">
        <v>17</v>
      </c>
      <c r="B275" s="45" t="s">
        <v>191</v>
      </c>
      <c r="C275" s="10" t="s">
        <v>714</v>
      </c>
      <c r="D275" s="168" t="s">
        <v>418</v>
      </c>
      <c r="E275" s="319">
        <v>2000000</v>
      </c>
      <c r="F275" s="319">
        <v>2000000</v>
      </c>
      <c r="G275" s="319">
        <v>2000000</v>
      </c>
      <c r="H275" s="319">
        <v>2000000</v>
      </c>
      <c r="I275" s="21" t="s">
        <v>68</v>
      </c>
      <c r="J275" s="316" t="s">
        <v>445</v>
      </c>
      <c r="K275" s="27" t="s">
        <v>88</v>
      </c>
      <c r="L275" s="12" t="s">
        <v>727</v>
      </c>
    </row>
    <row r="276" spans="1:13" ht="21.95" customHeight="1">
      <c r="A276" s="27"/>
      <c r="B276" s="45" t="s">
        <v>711</v>
      </c>
      <c r="C276" s="195" t="s">
        <v>715</v>
      </c>
      <c r="D276" s="45" t="s">
        <v>434</v>
      </c>
      <c r="E276" s="177" t="s">
        <v>64</v>
      </c>
      <c r="F276" s="177" t="s">
        <v>64</v>
      </c>
      <c r="G276" s="177" t="s">
        <v>64</v>
      </c>
      <c r="H276" s="177" t="s">
        <v>64</v>
      </c>
      <c r="I276" s="21" t="s">
        <v>774</v>
      </c>
      <c r="J276" s="294" t="s">
        <v>446</v>
      </c>
      <c r="K276" s="2"/>
      <c r="L276" s="12" t="s">
        <v>725</v>
      </c>
    </row>
    <row r="277" spans="1:13" ht="21.95" customHeight="1">
      <c r="A277" s="27"/>
      <c r="B277" s="167"/>
      <c r="C277" s="57" t="s">
        <v>716</v>
      </c>
      <c r="D277" s="168"/>
      <c r="E277" s="267"/>
      <c r="F277" s="167"/>
      <c r="G277" s="177"/>
      <c r="H277" s="421"/>
      <c r="I277" s="21" t="s">
        <v>770</v>
      </c>
      <c r="J277" s="167"/>
      <c r="K277" s="2"/>
      <c r="L277" s="12" t="s">
        <v>728</v>
      </c>
    </row>
    <row r="278" spans="1:13" ht="21.95" customHeight="1">
      <c r="A278" s="27"/>
      <c r="B278" s="167"/>
      <c r="C278" s="57" t="s">
        <v>147</v>
      </c>
      <c r="D278" s="168"/>
      <c r="E278" s="267"/>
      <c r="F278" s="167"/>
      <c r="G278" s="177"/>
      <c r="H278" s="421"/>
      <c r="I278" s="6" t="s">
        <v>771</v>
      </c>
      <c r="J278" s="167"/>
      <c r="K278" s="2"/>
      <c r="L278" s="12"/>
    </row>
    <row r="279" spans="1:13" ht="21.95" customHeight="1">
      <c r="A279" s="32"/>
      <c r="B279" s="183"/>
      <c r="C279" s="181"/>
      <c r="D279" s="179"/>
      <c r="E279" s="184"/>
      <c r="F279" s="183"/>
      <c r="G279" s="170"/>
      <c r="H279" s="422"/>
      <c r="I279" s="296"/>
      <c r="J279" s="183"/>
      <c r="K279" s="3"/>
      <c r="L279" s="15"/>
    </row>
    <row r="280" spans="1:13" ht="21.95" customHeight="1">
      <c r="A280" s="27">
        <v>18</v>
      </c>
      <c r="B280" s="294" t="s">
        <v>421</v>
      </c>
      <c r="C280" s="57" t="s">
        <v>714</v>
      </c>
      <c r="D280" s="168" t="s">
        <v>418</v>
      </c>
      <c r="E280" s="424">
        <v>200000</v>
      </c>
      <c r="F280" s="167"/>
      <c r="G280" s="177"/>
      <c r="H280" s="421"/>
      <c r="I280" s="21" t="s">
        <v>68</v>
      </c>
      <c r="J280" s="294" t="s">
        <v>445</v>
      </c>
      <c r="K280" s="27" t="s">
        <v>88</v>
      </c>
      <c r="L280" s="12" t="s">
        <v>727</v>
      </c>
    </row>
    <row r="281" spans="1:13" ht="21.95" customHeight="1">
      <c r="A281" s="175"/>
      <c r="B281" s="294" t="s">
        <v>402</v>
      </c>
      <c r="C281" s="195" t="s">
        <v>715</v>
      </c>
      <c r="D281" s="294" t="s">
        <v>422</v>
      </c>
      <c r="E281" s="295" t="s">
        <v>64</v>
      </c>
      <c r="F281" s="167"/>
      <c r="G281" s="177"/>
      <c r="H281" s="421"/>
      <c r="I281" s="21" t="s">
        <v>774</v>
      </c>
      <c r="J281" s="294" t="s">
        <v>446</v>
      </c>
      <c r="K281" s="2"/>
      <c r="L281" s="12" t="s">
        <v>725</v>
      </c>
    </row>
    <row r="282" spans="1:13" ht="21.95" customHeight="1">
      <c r="A282" s="175"/>
      <c r="B282" s="289"/>
      <c r="C282" s="57" t="s">
        <v>716</v>
      </c>
      <c r="D282" s="290"/>
      <c r="E282" s="290"/>
      <c r="F282" s="167"/>
      <c r="G282" s="167"/>
      <c r="H282" s="235"/>
      <c r="I282" s="21" t="s">
        <v>770</v>
      </c>
      <c r="J282" s="289"/>
      <c r="K282" s="2"/>
      <c r="L282" s="12" t="s">
        <v>728</v>
      </c>
    </row>
    <row r="283" spans="1:13" ht="21.95" customHeight="1">
      <c r="A283" s="175"/>
      <c r="B283" s="289"/>
      <c r="C283" s="57" t="s">
        <v>147</v>
      </c>
      <c r="D283" s="290"/>
      <c r="E283" s="291"/>
      <c r="F283" s="167"/>
      <c r="G283" s="177"/>
      <c r="H283" s="421"/>
      <c r="I283" s="6" t="s">
        <v>771</v>
      </c>
      <c r="J283" s="289"/>
      <c r="K283" s="12"/>
      <c r="L283" s="12"/>
    </row>
    <row r="284" spans="1:13" ht="21.95" customHeight="1">
      <c r="A284" s="175"/>
      <c r="B284" s="289"/>
      <c r="C284" s="57"/>
      <c r="D284" s="290"/>
      <c r="E284" s="291"/>
      <c r="F284" s="167"/>
      <c r="G284" s="177"/>
      <c r="H284" s="421"/>
      <c r="I284" s="6"/>
      <c r="J284" s="289"/>
      <c r="K284" s="12"/>
      <c r="L284" s="12"/>
    </row>
    <row r="285" spans="1:13" ht="21.95" customHeight="1">
      <c r="A285" s="175"/>
      <c r="B285" s="289"/>
      <c r="C285" s="290"/>
      <c r="D285" s="290"/>
      <c r="E285" s="290"/>
      <c r="F285" s="167"/>
      <c r="G285" s="167"/>
      <c r="H285" s="235"/>
      <c r="I285" s="289"/>
      <c r="J285" s="289"/>
      <c r="K285" s="12"/>
      <c r="L285" s="12"/>
    </row>
    <row r="286" spans="1:13" ht="21.95" customHeight="1">
      <c r="A286" s="450"/>
      <c r="B286" s="734"/>
      <c r="C286" s="734"/>
      <c r="D286" s="735"/>
      <c r="E286" s="450"/>
      <c r="F286" s="450"/>
      <c r="G286" s="450"/>
      <c r="H286" s="450"/>
      <c r="I286" s="450"/>
      <c r="J286" s="450"/>
      <c r="K286" s="450"/>
      <c r="L286" s="597" t="s">
        <v>929</v>
      </c>
    </row>
    <row r="287" spans="1:13" ht="21.95" customHeight="1">
      <c r="A287" s="1057" t="s">
        <v>713</v>
      </c>
      <c r="B287" s="1057"/>
      <c r="C287" s="1057"/>
      <c r="D287" s="1057"/>
      <c r="E287" s="1057"/>
      <c r="F287" s="1057"/>
      <c r="G287" s="1057"/>
      <c r="H287" s="1057"/>
      <c r="I287" s="1057"/>
      <c r="J287" s="1057"/>
      <c r="K287" s="1057"/>
      <c r="L287" s="453" t="s">
        <v>712</v>
      </c>
      <c r="M287" s="81"/>
    </row>
    <row r="288" spans="1:13" ht="21.95" customHeight="1">
      <c r="A288" s="1077" t="s">
        <v>453</v>
      </c>
      <c r="B288" s="1077"/>
      <c r="C288" s="1077"/>
      <c r="D288" s="1077"/>
      <c r="E288" s="1077"/>
      <c r="F288" s="1077"/>
      <c r="G288" s="1077"/>
      <c r="H288" s="1077"/>
      <c r="I288" s="1077"/>
      <c r="J288" s="1077"/>
      <c r="K288" s="1077"/>
      <c r="L288" s="1077"/>
      <c r="M288" s="1077"/>
    </row>
    <row r="289" spans="1:13" ht="21.95" customHeight="1">
      <c r="A289" s="1077" t="s">
        <v>454</v>
      </c>
      <c r="B289" s="1077"/>
      <c r="C289" s="1077"/>
      <c r="D289" s="1077"/>
      <c r="E289" s="1077"/>
      <c r="F289" s="1077"/>
      <c r="G289" s="1077"/>
      <c r="H289" s="1077"/>
      <c r="I289" s="1077"/>
      <c r="J289" s="1077"/>
      <c r="K289" s="1077"/>
      <c r="L289" s="1077"/>
      <c r="M289" s="1077"/>
    </row>
    <row r="290" spans="1:13" ht="21.95" customHeight="1">
      <c r="A290" s="453" t="s">
        <v>55</v>
      </c>
      <c r="B290" s="1"/>
      <c r="C290" s="1"/>
      <c r="D290" s="598"/>
      <c r="E290" s="598"/>
    </row>
    <row r="291" spans="1:13" ht="21.95" customHeight="1">
      <c r="A291" s="453" t="s">
        <v>59</v>
      </c>
      <c r="B291" s="1"/>
      <c r="C291" s="1"/>
      <c r="D291" s="453"/>
      <c r="E291" s="453"/>
    </row>
    <row r="292" spans="1:13" ht="21.95" customHeight="1">
      <c r="A292" s="453" t="s">
        <v>37</v>
      </c>
      <c r="B292" s="1"/>
      <c r="C292" s="20"/>
      <c r="D292" s="56"/>
      <c r="E292" s="5"/>
    </row>
    <row r="293" spans="1:13" ht="21.95" customHeight="1">
      <c r="A293" s="453"/>
      <c r="B293" s="453" t="s">
        <v>649</v>
      </c>
      <c r="C293" s="453"/>
    </row>
    <row r="294" spans="1:13" ht="21.95" customHeight="1">
      <c r="A294" s="406"/>
      <c r="B294" s="406"/>
      <c r="C294" s="406"/>
      <c r="D294" s="425" t="s">
        <v>41</v>
      </c>
      <c r="E294" s="1054" t="s">
        <v>398</v>
      </c>
      <c r="F294" s="1055"/>
      <c r="G294" s="1055"/>
      <c r="H294" s="1056"/>
      <c r="I294" s="400" t="s">
        <v>49</v>
      </c>
      <c r="J294" s="135" t="s">
        <v>43</v>
      </c>
      <c r="K294" s="135" t="s">
        <v>47</v>
      </c>
      <c r="L294" s="135" t="s">
        <v>47</v>
      </c>
    </row>
    <row r="295" spans="1:13" ht="21.95" customHeight="1">
      <c r="A295" s="393" t="s">
        <v>39</v>
      </c>
      <c r="B295" s="393" t="s">
        <v>6</v>
      </c>
      <c r="C295" s="393" t="s">
        <v>40</v>
      </c>
      <c r="D295" s="136" t="s">
        <v>42</v>
      </c>
      <c r="E295" s="400">
        <v>2561</v>
      </c>
      <c r="F295" s="400">
        <v>2562</v>
      </c>
      <c r="G295" s="400">
        <v>2563</v>
      </c>
      <c r="H295" s="400">
        <v>2564</v>
      </c>
      <c r="I295" s="395" t="s">
        <v>50</v>
      </c>
      <c r="J295" s="136" t="s">
        <v>44</v>
      </c>
      <c r="K295" s="136" t="s">
        <v>646</v>
      </c>
      <c r="L295" s="136" t="s">
        <v>456</v>
      </c>
    </row>
    <row r="296" spans="1:13" ht="21.95" customHeight="1">
      <c r="A296" s="194"/>
      <c r="B296" s="194"/>
      <c r="C296" s="194"/>
      <c r="D296" s="194"/>
      <c r="E296" s="398" t="s">
        <v>3</v>
      </c>
      <c r="F296" s="398" t="s">
        <v>3</v>
      </c>
      <c r="G296" s="398" t="s">
        <v>3</v>
      </c>
      <c r="H296" s="398" t="s">
        <v>3</v>
      </c>
      <c r="I296" s="399"/>
      <c r="J296" s="194"/>
      <c r="K296" s="194"/>
      <c r="L296" s="194" t="s">
        <v>457</v>
      </c>
    </row>
    <row r="297" spans="1:13" ht="21.95" customHeight="1">
      <c r="A297" s="28">
        <v>19</v>
      </c>
      <c r="B297" s="168" t="s">
        <v>441</v>
      </c>
      <c r="C297" s="10" t="s">
        <v>714</v>
      </c>
      <c r="D297" s="294" t="s">
        <v>442</v>
      </c>
      <c r="E297" s="423">
        <v>220000</v>
      </c>
      <c r="F297" s="423">
        <v>220000</v>
      </c>
      <c r="G297" s="423">
        <v>220000</v>
      </c>
      <c r="H297" s="423">
        <v>220000</v>
      </c>
      <c r="I297" s="21" t="s">
        <v>68</v>
      </c>
      <c r="J297" s="294" t="s">
        <v>445</v>
      </c>
      <c r="K297" s="27" t="s">
        <v>88</v>
      </c>
      <c r="L297" s="12" t="s">
        <v>727</v>
      </c>
    </row>
    <row r="298" spans="1:13" ht="21.95" customHeight="1">
      <c r="A298" s="28"/>
      <c r="B298" s="168" t="s">
        <v>402</v>
      </c>
      <c r="C298" s="195" t="s">
        <v>715</v>
      </c>
      <c r="D298" s="294"/>
      <c r="E298" s="167" t="s">
        <v>64</v>
      </c>
      <c r="F298" s="167" t="s">
        <v>64</v>
      </c>
      <c r="G298" s="167" t="s">
        <v>64</v>
      </c>
      <c r="H298" s="167" t="s">
        <v>64</v>
      </c>
      <c r="I298" s="21" t="s">
        <v>774</v>
      </c>
      <c r="J298" s="294" t="s">
        <v>446</v>
      </c>
      <c r="K298" s="2"/>
      <c r="L298" s="12" t="s">
        <v>725</v>
      </c>
    </row>
    <row r="299" spans="1:13" ht="21.95" customHeight="1">
      <c r="A299" s="28"/>
      <c r="B299" s="168"/>
      <c r="C299" s="57" t="s">
        <v>716</v>
      </c>
      <c r="D299" s="290"/>
      <c r="E299" s="171"/>
      <c r="F299" s="167"/>
      <c r="G299" s="177"/>
      <c r="H299" s="421"/>
      <c r="I299" s="21" t="s">
        <v>770</v>
      </c>
      <c r="J299" s="289"/>
      <c r="K299" s="2"/>
      <c r="L299" s="12" t="s">
        <v>728</v>
      </c>
    </row>
    <row r="300" spans="1:13" ht="21.95" customHeight="1">
      <c r="A300" s="28"/>
      <c r="B300" s="168"/>
      <c r="C300" s="57" t="s">
        <v>147</v>
      </c>
      <c r="D300" s="290"/>
      <c r="E300" s="171"/>
      <c r="F300" s="167"/>
      <c r="G300" s="177"/>
      <c r="H300" s="421"/>
      <c r="I300" s="6" t="s">
        <v>771</v>
      </c>
      <c r="J300" s="289"/>
      <c r="K300" s="2"/>
      <c r="L300" s="12"/>
    </row>
    <row r="301" spans="1:13" ht="21.95" customHeight="1">
      <c r="A301" s="33"/>
      <c r="B301" s="297"/>
      <c r="C301" s="300"/>
      <c r="D301" s="297"/>
      <c r="E301" s="181"/>
      <c r="F301" s="183"/>
      <c r="G301" s="170"/>
      <c r="H301" s="422"/>
      <c r="I301" s="296"/>
      <c r="J301" s="296"/>
      <c r="K301" s="3"/>
      <c r="L301" s="15"/>
    </row>
    <row r="302" spans="1:13" ht="21.95" customHeight="1">
      <c r="A302" s="28">
        <v>20</v>
      </c>
      <c r="B302" s="215" t="s">
        <v>191</v>
      </c>
      <c r="C302" s="10" t="s">
        <v>714</v>
      </c>
      <c r="D302" s="313" t="s">
        <v>198</v>
      </c>
      <c r="E302" s="303">
        <v>200000</v>
      </c>
      <c r="F302" s="303">
        <v>200000</v>
      </c>
      <c r="G302" s="303">
        <v>200000</v>
      </c>
      <c r="H302" s="303">
        <v>200000</v>
      </c>
      <c r="I302" s="21" t="s">
        <v>68</v>
      </c>
      <c r="J302" s="45" t="s">
        <v>445</v>
      </c>
      <c r="K302" s="27" t="s">
        <v>88</v>
      </c>
      <c r="L302" s="12" t="s">
        <v>727</v>
      </c>
    </row>
    <row r="303" spans="1:13" ht="21.95" customHeight="1">
      <c r="A303" s="175"/>
      <c r="B303" s="45" t="s">
        <v>194</v>
      </c>
      <c r="C303" s="195" t="s">
        <v>715</v>
      </c>
      <c r="D303" s="167"/>
      <c r="E303" s="235" t="s">
        <v>64</v>
      </c>
      <c r="F303" s="235" t="s">
        <v>64</v>
      </c>
      <c r="G303" s="235" t="s">
        <v>64</v>
      </c>
      <c r="H303" s="235" t="s">
        <v>64</v>
      </c>
      <c r="I303" s="21" t="s">
        <v>774</v>
      </c>
      <c r="J303" s="45" t="s">
        <v>446</v>
      </c>
      <c r="K303" s="2"/>
      <c r="L303" s="12" t="s">
        <v>725</v>
      </c>
    </row>
    <row r="304" spans="1:13" ht="21.95" customHeight="1">
      <c r="A304" s="175"/>
      <c r="B304" s="167"/>
      <c r="C304" s="57" t="s">
        <v>716</v>
      </c>
      <c r="D304" s="167"/>
      <c r="E304" s="168"/>
      <c r="F304" s="167"/>
      <c r="G304" s="167"/>
      <c r="H304" s="235"/>
      <c r="I304" s="21" t="s">
        <v>770</v>
      </c>
      <c r="J304" s="6"/>
      <c r="K304" s="2"/>
      <c r="L304" s="12" t="s">
        <v>728</v>
      </c>
    </row>
    <row r="305" spans="1:13" ht="21.95" customHeight="1">
      <c r="A305" s="175"/>
      <c r="B305" s="167"/>
      <c r="C305" s="57" t="s">
        <v>147</v>
      </c>
      <c r="D305" s="167"/>
      <c r="E305" s="171"/>
      <c r="F305" s="167"/>
      <c r="G305" s="177"/>
      <c r="H305" s="421"/>
      <c r="I305" s="6" t="s">
        <v>771</v>
      </c>
      <c r="J305" s="6"/>
      <c r="K305" s="12"/>
      <c r="L305" s="12"/>
    </row>
    <row r="306" spans="1:13" ht="21.95" customHeight="1">
      <c r="A306" s="175"/>
      <c r="B306" s="167"/>
      <c r="C306" s="45"/>
      <c r="D306" s="167"/>
      <c r="E306" s="168"/>
      <c r="F306" s="167"/>
      <c r="G306" s="167"/>
      <c r="H306" s="235"/>
      <c r="I306" s="167"/>
      <c r="J306" s="6"/>
      <c r="K306" s="12"/>
      <c r="L306" s="12"/>
    </row>
    <row r="307" spans="1:13" ht="21.95" customHeight="1">
      <c r="A307" s="175"/>
      <c r="B307" s="167"/>
      <c r="C307" s="46"/>
      <c r="D307" s="167"/>
      <c r="E307" s="171"/>
      <c r="F307" s="167"/>
      <c r="G307" s="177"/>
      <c r="H307" s="421"/>
      <c r="I307" s="167"/>
      <c r="J307" s="6"/>
      <c r="K307" s="12"/>
      <c r="L307" s="12"/>
    </row>
    <row r="308" spans="1:13" ht="21.95" customHeight="1">
      <c r="A308" s="450"/>
      <c r="B308" s="734"/>
      <c r="C308" s="734"/>
      <c r="D308" s="735"/>
      <c r="E308" s="450"/>
      <c r="F308" s="450"/>
      <c r="G308" s="450"/>
      <c r="H308" s="450"/>
      <c r="I308" s="450"/>
      <c r="J308" s="450"/>
      <c r="K308" s="450"/>
      <c r="L308" s="597" t="s">
        <v>930</v>
      </c>
    </row>
    <row r="309" spans="1:13" ht="21.95" customHeight="1">
      <c r="A309" s="1057" t="s">
        <v>713</v>
      </c>
      <c r="B309" s="1057"/>
      <c r="C309" s="1057"/>
      <c r="D309" s="1057"/>
      <c r="E309" s="1057"/>
      <c r="F309" s="1057"/>
      <c r="G309" s="1057"/>
      <c r="H309" s="1057"/>
      <c r="I309" s="1057"/>
      <c r="J309" s="1057"/>
      <c r="K309" s="1057"/>
      <c r="L309" s="453" t="s">
        <v>712</v>
      </c>
      <c r="M309" s="81"/>
    </row>
    <row r="310" spans="1:13" ht="21.95" customHeight="1">
      <c r="A310" s="1077" t="s">
        <v>453</v>
      </c>
      <c r="B310" s="1077"/>
      <c r="C310" s="1077"/>
      <c r="D310" s="1077"/>
      <c r="E310" s="1077"/>
      <c r="F310" s="1077"/>
      <c r="G310" s="1077"/>
      <c r="H310" s="1077"/>
      <c r="I310" s="1077"/>
      <c r="J310" s="1077"/>
      <c r="K310" s="1077"/>
      <c r="L310" s="1077"/>
      <c r="M310" s="1077"/>
    </row>
    <row r="311" spans="1:13" ht="21.95" customHeight="1">
      <c r="A311" s="1077" t="s">
        <v>454</v>
      </c>
      <c r="B311" s="1077"/>
      <c r="C311" s="1077"/>
      <c r="D311" s="1077"/>
      <c r="E311" s="1077"/>
      <c r="F311" s="1077"/>
      <c r="G311" s="1077"/>
      <c r="H311" s="1077"/>
      <c r="I311" s="1077"/>
      <c r="J311" s="1077"/>
      <c r="K311" s="1077"/>
      <c r="L311" s="1077"/>
      <c r="M311" s="1077"/>
    </row>
    <row r="312" spans="1:13" ht="21.95" customHeight="1">
      <c r="A312" s="453" t="s">
        <v>55</v>
      </c>
      <c r="B312" s="1"/>
      <c r="C312" s="1"/>
      <c r="D312" s="598"/>
      <c r="E312" s="598"/>
    </row>
    <row r="313" spans="1:13" ht="21.95" customHeight="1">
      <c r="A313" s="453" t="s">
        <v>59</v>
      </c>
      <c r="B313" s="1"/>
      <c r="C313" s="1"/>
      <c r="D313" s="453"/>
      <c r="E313" s="453"/>
    </row>
    <row r="314" spans="1:13" ht="21.95" customHeight="1">
      <c r="A314" s="453" t="s">
        <v>37</v>
      </c>
      <c r="B314" s="1"/>
      <c r="C314" s="20"/>
      <c r="D314" s="56"/>
      <c r="E314" s="5"/>
    </row>
    <row r="315" spans="1:13" ht="21.95" customHeight="1">
      <c r="A315" s="453"/>
      <c r="B315" s="453" t="s">
        <v>649</v>
      </c>
      <c r="C315" s="453"/>
    </row>
    <row r="316" spans="1:13" ht="21.95" customHeight="1">
      <c r="A316" s="406"/>
      <c r="B316" s="406"/>
      <c r="C316" s="406"/>
      <c r="D316" s="425" t="s">
        <v>41</v>
      </c>
      <c r="E316" s="1054" t="s">
        <v>398</v>
      </c>
      <c r="F316" s="1055"/>
      <c r="G316" s="1055"/>
      <c r="H316" s="1056"/>
      <c r="I316" s="400" t="s">
        <v>49</v>
      </c>
      <c r="J316" s="135" t="s">
        <v>43</v>
      </c>
      <c r="K316" s="135" t="s">
        <v>47</v>
      </c>
      <c r="L316" s="135" t="s">
        <v>47</v>
      </c>
    </row>
    <row r="317" spans="1:13" ht="21.95" customHeight="1">
      <c r="A317" s="393" t="s">
        <v>39</v>
      </c>
      <c r="B317" s="393" t="s">
        <v>6</v>
      </c>
      <c r="C317" s="393" t="s">
        <v>40</v>
      </c>
      <c r="D317" s="136" t="s">
        <v>42</v>
      </c>
      <c r="E317" s="400">
        <v>2561</v>
      </c>
      <c r="F317" s="400">
        <v>2562</v>
      </c>
      <c r="G317" s="400">
        <v>2563</v>
      </c>
      <c r="H317" s="400">
        <v>2564</v>
      </c>
      <c r="I317" s="395" t="s">
        <v>50</v>
      </c>
      <c r="J317" s="136" t="s">
        <v>44</v>
      </c>
      <c r="K317" s="136" t="s">
        <v>646</v>
      </c>
      <c r="L317" s="136" t="s">
        <v>456</v>
      </c>
    </row>
    <row r="318" spans="1:13" ht="21.95" customHeight="1">
      <c r="A318" s="194"/>
      <c r="B318" s="194"/>
      <c r="C318" s="194"/>
      <c r="D318" s="194"/>
      <c r="E318" s="398" t="s">
        <v>3</v>
      </c>
      <c r="F318" s="398" t="s">
        <v>3</v>
      </c>
      <c r="G318" s="398" t="s">
        <v>3</v>
      </c>
      <c r="H318" s="398" t="s">
        <v>3</v>
      </c>
      <c r="I318" s="399"/>
      <c r="J318" s="194"/>
      <c r="K318" s="194"/>
      <c r="L318" s="194" t="s">
        <v>457</v>
      </c>
    </row>
    <row r="319" spans="1:13" ht="21.95" customHeight="1">
      <c r="A319" s="28">
        <v>21</v>
      </c>
      <c r="B319" s="45" t="s">
        <v>423</v>
      </c>
      <c r="C319" s="10" t="s">
        <v>714</v>
      </c>
      <c r="D319" s="45" t="s">
        <v>320</v>
      </c>
      <c r="E319" s="319">
        <v>150000</v>
      </c>
      <c r="F319" s="167"/>
      <c r="G319" s="177"/>
      <c r="H319" s="421"/>
      <c r="I319" s="21" t="s">
        <v>68</v>
      </c>
      <c r="J319" s="45" t="s">
        <v>445</v>
      </c>
      <c r="K319" s="27" t="s">
        <v>88</v>
      </c>
      <c r="L319" s="12" t="s">
        <v>727</v>
      </c>
    </row>
    <row r="320" spans="1:13" ht="21.95" customHeight="1">
      <c r="A320" s="28"/>
      <c r="B320" s="45" t="s">
        <v>195</v>
      </c>
      <c r="C320" s="195" t="s">
        <v>715</v>
      </c>
      <c r="D320" s="45"/>
      <c r="E320" s="177" t="s">
        <v>64</v>
      </c>
      <c r="F320" s="167"/>
      <c r="G320" s="177"/>
      <c r="H320" s="421"/>
      <c r="I320" s="21" t="s">
        <v>774</v>
      </c>
      <c r="J320" s="45" t="s">
        <v>446</v>
      </c>
      <c r="K320" s="2"/>
      <c r="L320" s="12" t="s">
        <v>725</v>
      </c>
    </row>
    <row r="321" spans="1:23" ht="21.95" customHeight="1">
      <c r="A321" s="28"/>
      <c r="B321" s="167"/>
      <c r="C321" s="57" t="s">
        <v>716</v>
      </c>
      <c r="D321" s="168"/>
      <c r="E321" s="239"/>
      <c r="F321" s="167"/>
      <c r="G321" s="177"/>
      <c r="H321" s="421"/>
      <c r="I321" s="21" t="s">
        <v>770</v>
      </c>
      <c r="J321" s="6"/>
      <c r="K321" s="2"/>
      <c r="L321" s="12" t="s">
        <v>728</v>
      </c>
    </row>
    <row r="322" spans="1:23" ht="21.95" customHeight="1">
      <c r="A322" s="28"/>
      <c r="B322" s="167"/>
      <c r="C322" s="57" t="s">
        <v>147</v>
      </c>
      <c r="D322" s="168"/>
      <c r="E322" s="171"/>
      <c r="F322" s="167"/>
      <c r="G322" s="177"/>
      <c r="H322" s="421"/>
      <c r="I322" s="6" t="s">
        <v>771</v>
      </c>
      <c r="J322" s="6"/>
      <c r="K322" s="2"/>
      <c r="L322" s="12"/>
    </row>
    <row r="323" spans="1:23" ht="21.95" customHeight="1">
      <c r="A323" s="33"/>
      <c r="B323" s="183"/>
      <c r="C323" s="179"/>
      <c r="D323" s="179"/>
      <c r="E323" s="179"/>
      <c r="F323" s="183"/>
      <c r="G323" s="183"/>
      <c r="H323" s="430"/>
      <c r="I323" s="183"/>
      <c r="J323" s="7"/>
      <c r="K323" s="3"/>
      <c r="L323" s="15"/>
    </row>
    <row r="324" spans="1:23" ht="21.95" customHeight="1">
      <c r="A324" s="28">
        <v>22</v>
      </c>
      <c r="B324" s="45" t="s">
        <v>418</v>
      </c>
      <c r="C324" s="57" t="s">
        <v>714</v>
      </c>
      <c r="D324" s="168" t="s">
        <v>418</v>
      </c>
      <c r="E324" s="414">
        <v>250000</v>
      </c>
      <c r="F324" s="303">
        <v>250000</v>
      </c>
      <c r="G324" s="303">
        <v>250000</v>
      </c>
      <c r="H324" s="414">
        <v>250000</v>
      </c>
      <c r="I324" s="21" t="s">
        <v>68</v>
      </c>
      <c r="J324" s="45" t="s">
        <v>445</v>
      </c>
      <c r="K324" s="27" t="s">
        <v>88</v>
      </c>
      <c r="L324" s="12" t="s">
        <v>727</v>
      </c>
    </row>
    <row r="325" spans="1:23" ht="21.95" customHeight="1">
      <c r="A325" s="175"/>
      <c r="B325" s="45" t="s">
        <v>717</v>
      </c>
      <c r="C325" s="195" t="s">
        <v>715</v>
      </c>
      <c r="D325" s="168" t="s">
        <v>410</v>
      </c>
      <c r="E325" s="415" t="s">
        <v>64</v>
      </c>
      <c r="F325" s="235" t="s">
        <v>64</v>
      </c>
      <c r="G325" s="235" t="s">
        <v>64</v>
      </c>
      <c r="H325" s="415" t="s">
        <v>64</v>
      </c>
      <c r="I325" s="21" t="s">
        <v>774</v>
      </c>
      <c r="J325" s="45" t="s">
        <v>446</v>
      </c>
      <c r="K325" s="2"/>
      <c r="L325" s="12" t="s">
        <v>725</v>
      </c>
    </row>
    <row r="326" spans="1:23" ht="21.95" customHeight="1">
      <c r="A326" s="175"/>
      <c r="B326" s="45" t="s">
        <v>196</v>
      </c>
      <c r="C326" s="57" t="s">
        <v>716</v>
      </c>
      <c r="D326" s="168"/>
      <c r="E326" s="167"/>
      <c r="F326" s="167"/>
      <c r="G326" s="167"/>
      <c r="H326" s="167"/>
      <c r="I326" s="21" t="s">
        <v>770</v>
      </c>
      <c r="J326" s="168"/>
      <c r="K326" s="2"/>
      <c r="L326" s="12" t="s">
        <v>728</v>
      </c>
    </row>
    <row r="327" spans="1:23" ht="21.95" customHeight="1">
      <c r="A327" s="175"/>
      <c r="B327" s="167"/>
      <c r="C327" s="57" t="s">
        <v>147</v>
      </c>
      <c r="D327" s="168"/>
      <c r="E327" s="177"/>
      <c r="F327" s="167"/>
      <c r="G327" s="167"/>
      <c r="H327" s="167"/>
      <c r="I327" s="6" t="s">
        <v>771</v>
      </c>
      <c r="J327" s="168"/>
      <c r="K327" s="12"/>
      <c r="L327" s="12"/>
    </row>
    <row r="328" spans="1:23" ht="21.95" customHeight="1">
      <c r="A328" s="175"/>
      <c r="B328" s="167"/>
      <c r="C328" s="168"/>
      <c r="D328" s="168"/>
      <c r="E328" s="167"/>
      <c r="F328" s="167"/>
      <c r="G328" s="167"/>
      <c r="H328" s="167"/>
      <c r="I328" s="167"/>
      <c r="J328" s="168"/>
      <c r="K328" s="12"/>
      <c r="L328" s="12"/>
    </row>
    <row r="329" spans="1:23" ht="21.95" customHeight="1">
      <c r="A329" s="175"/>
      <c r="B329" s="167"/>
      <c r="C329" s="171"/>
      <c r="D329" s="168"/>
      <c r="E329" s="177"/>
      <c r="F329" s="167"/>
      <c r="G329" s="167"/>
      <c r="H329" s="167"/>
      <c r="I329" s="167"/>
      <c r="J329" s="168"/>
      <c r="K329" s="12"/>
      <c r="L329" s="12"/>
    </row>
    <row r="330" spans="1:23" ht="21.95" customHeight="1">
      <c r="A330" s="450"/>
      <c r="B330" s="734"/>
      <c r="C330" s="734"/>
      <c r="D330" s="735"/>
      <c r="E330" s="450"/>
      <c r="F330" s="450"/>
      <c r="G330" s="450"/>
      <c r="H330" s="450"/>
      <c r="I330" s="450"/>
      <c r="J330" s="450"/>
      <c r="K330" s="450"/>
      <c r="L330" s="597" t="s">
        <v>931</v>
      </c>
      <c r="M330" s="734"/>
      <c r="N330" s="734"/>
      <c r="O330" s="735"/>
      <c r="P330" s="450"/>
      <c r="Q330" s="450"/>
      <c r="R330" s="450"/>
      <c r="S330" s="450"/>
      <c r="T330" s="450"/>
      <c r="U330" s="450"/>
      <c r="V330" s="450"/>
      <c r="W330" s="597" t="s">
        <v>930</v>
      </c>
    </row>
    <row r="331" spans="1:23" ht="21.95" customHeight="1">
      <c r="A331" s="1057" t="s">
        <v>713</v>
      </c>
      <c r="B331" s="1057"/>
      <c r="C331" s="1057"/>
      <c r="D331" s="1057"/>
      <c r="E331" s="1057"/>
      <c r="F331" s="1057"/>
      <c r="G331" s="1057"/>
      <c r="H331" s="1057"/>
      <c r="I331" s="1057"/>
      <c r="J331" s="1057"/>
      <c r="K331" s="1057"/>
      <c r="L331" s="453" t="s">
        <v>712</v>
      </c>
      <c r="M331" s="81"/>
    </row>
    <row r="332" spans="1:23" ht="21.95" customHeight="1">
      <c r="A332" s="1077" t="s">
        <v>453</v>
      </c>
      <c r="B332" s="1077"/>
      <c r="C332" s="1077"/>
      <c r="D332" s="1077"/>
      <c r="E332" s="1077"/>
      <c r="F332" s="1077"/>
      <c r="G332" s="1077"/>
      <c r="H332" s="1077"/>
      <c r="I332" s="1077"/>
      <c r="J332" s="1077"/>
      <c r="K332" s="1077"/>
      <c r="L332" s="1077"/>
      <c r="M332" s="1077"/>
    </row>
    <row r="333" spans="1:23" ht="21.95" customHeight="1">
      <c r="A333" s="1077" t="s">
        <v>454</v>
      </c>
      <c r="B333" s="1077"/>
      <c r="C333" s="1077"/>
      <c r="D333" s="1077"/>
      <c r="E333" s="1077"/>
      <c r="F333" s="1077"/>
      <c r="G333" s="1077"/>
      <c r="H333" s="1077"/>
      <c r="I333" s="1077"/>
      <c r="J333" s="1077"/>
      <c r="K333" s="1077"/>
      <c r="L333" s="1077"/>
      <c r="M333" s="1077"/>
    </row>
    <row r="334" spans="1:23" ht="21.95" customHeight="1">
      <c r="A334" s="453" t="s">
        <v>55</v>
      </c>
      <c r="B334" s="1"/>
      <c r="C334" s="1"/>
      <c r="D334" s="598"/>
      <c r="E334" s="598"/>
    </row>
    <row r="335" spans="1:23" ht="21.95" customHeight="1">
      <c r="A335" s="453" t="s">
        <v>59</v>
      </c>
      <c r="B335" s="1"/>
      <c r="C335" s="1"/>
      <c r="D335" s="453"/>
      <c r="E335" s="453"/>
    </row>
    <row r="336" spans="1:23" ht="21.95" customHeight="1">
      <c r="A336" s="453" t="s">
        <v>37</v>
      </c>
      <c r="B336" s="1"/>
      <c r="C336" s="20"/>
      <c r="D336" s="56"/>
      <c r="E336" s="5"/>
    </row>
    <row r="337" spans="1:12" ht="21.95" customHeight="1">
      <c r="A337" s="453"/>
      <c r="B337" s="453" t="s">
        <v>649</v>
      </c>
      <c r="C337" s="453"/>
    </row>
    <row r="338" spans="1:12" ht="21.95" customHeight="1">
      <c r="A338" s="406"/>
      <c r="B338" s="406"/>
      <c r="C338" s="406"/>
      <c r="D338" s="425" t="s">
        <v>41</v>
      </c>
      <c r="E338" s="1054" t="s">
        <v>398</v>
      </c>
      <c r="F338" s="1055"/>
      <c r="G338" s="1055"/>
      <c r="H338" s="1056"/>
      <c r="I338" s="400" t="s">
        <v>49</v>
      </c>
      <c r="J338" s="135" t="s">
        <v>43</v>
      </c>
      <c r="K338" s="135" t="s">
        <v>47</v>
      </c>
      <c r="L338" s="135" t="s">
        <v>47</v>
      </c>
    </row>
    <row r="339" spans="1:12" ht="21.95" customHeight="1">
      <c r="A339" s="393" t="s">
        <v>39</v>
      </c>
      <c r="B339" s="393" t="s">
        <v>6</v>
      </c>
      <c r="C339" s="393" t="s">
        <v>40</v>
      </c>
      <c r="D339" s="136" t="s">
        <v>42</v>
      </c>
      <c r="E339" s="400">
        <v>2561</v>
      </c>
      <c r="F339" s="400">
        <v>2562</v>
      </c>
      <c r="G339" s="400">
        <v>2563</v>
      </c>
      <c r="H339" s="400">
        <v>2564</v>
      </c>
      <c r="I339" s="395" t="s">
        <v>50</v>
      </c>
      <c r="J339" s="136" t="s">
        <v>44</v>
      </c>
      <c r="K339" s="136" t="s">
        <v>646</v>
      </c>
      <c r="L339" s="136" t="s">
        <v>456</v>
      </c>
    </row>
    <row r="340" spans="1:12" ht="21.95" customHeight="1">
      <c r="A340" s="194"/>
      <c r="B340" s="194"/>
      <c r="C340" s="194"/>
      <c r="D340" s="194"/>
      <c r="E340" s="398" t="s">
        <v>3</v>
      </c>
      <c r="F340" s="398" t="s">
        <v>3</v>
      </c>
      <c r="G340" s="398" t="s">
        <v>3</v>
      </c>
      <c r="H340" s="398" t="s">
        <v>3</v>
      </c>
      <c r="I340" s="399"/>
      <c r="J340" s="194"/>
      <c r="K340" s="194"/>
      <c r="L340" s="194" t="s">
        <v>457</v>
      </c>
    </row>
    <row r="341" spans="1:12" ht="21.95" customHeight="1">
      <c r="A341" s="28">
        <v>23</v>
      </c>
      <c r="B341" s="45" t="s">
        <v>739</v>
      </c>
      <c r="C341" s="168" t="s">
        <v>740</v>
      </c>
      <c r="D341" s="45" t="s">
        <v>741</v>
      </c>
      <c r="E341" s="319">
        <v>300000</v>
      </c>
      <c r="F341" s="319">
        <v>300000</v>
      </c>
      <c r="G341" s="319">
        <v>300000</v>
      </c>
      <c r="H341" s="319">
        <v>300000</v>
      </c>
      <c r="I341" s="454" t="s">
        <v>224</v>
      </c>
      <c r="J341" s="168" t="s">
        <v>742</v>
      </c>
      <c r="K341" s="27" t="s">
        <v>88</v>
      </c>
      <c r="L341" s="12" t="s">
        <v>727</v>
      </c>
    </row>
    <row r="342" spans="1:12" ht="21.95" customHeight="1">
      <c r="A342" s="175"/>
      <c r="B342" s="45" t="s">
        <v>643</v>
      </c>
      <c r="C342" s="168" t="s">
        <v>272</v>
      </c>
      <c r="D342" s="45"/>
      <c r="E342" s="295" t="s">
        <v>462</v>
      </c>
      <c r="F342" s="295" t="s">
        <v>462</v>
      </c>
      <c r="G342" s="295" t="s">
        <v>462</v>
      </c>
      <c r="H342" s="295" t="s">
        <v>462</v>
      </c>
      <c r="I342" s="403" t="s">
        <v>268</v>
      </c>
      <c r="J342" s="168" t="s">
        <v>648</v>
      </c>
      <c r="K342" s="12"/>
      <c r="L342" s="12" t="s">
        <v>725</v>
      </c>
    </row>
    <row r="343" spans="1:12" ht="21.95" customHeight="1">
      <c r="A343" s="175"/>
      <c r="B343" s="175"/>
      <c r="C343" s="175"/>
      <c r="D343" s="175"/>
      <c r="E343" s="428"/>
      <c r="F343" s="395"/>
      <c r="G343" s="395"/>
      <c r="H343" s="395"/>
      <c r="I343" s="403" t="s">
        <v>458</v>
      </c>
      <c r="J343" s="175"/>
      <c r="K343" s="12"/>
      <c r="L343" s="12" t="s">
        <v>728</v>
      </c>
    </row>
    <row r="344" spans="1:12" ht="21.95" customHeight="1">
      <c r="A344" s="175"/>
      <c r="B344" s="175"/>
      <c r="C344" s="175"/>
      <c r="D344" s="175"/>
      <c r="E344" s="428"/>
      <c r="F344" s="395"/>
      <c r="G344" s="395"/>
      <c r="H344" s="395"/>
      <c r="I344" s="6"/>
      <c r="J344" s="175"/>
      <c r="K344" s="12"/>
      <c r="L344" s="12"/>
    </row>
    <row r="345" spans="1:12" ht="21.95" customHeight="1">
      <c r="A345" s="175"/>
      <c r="B345" s="175"/>
      <c r="C345" s="175"/>
      <c r="D345" s="175"/>
      <c r="E345" s="428"/>
      <c r="F345" s="395"/>
      <c r="G345" s="395"/>
      <c r="H345" s="395"/>
      <c r="I345" s="427"/>
      <c r="J345" s="175"/>
      <c r="K345" s="12"/>
      <c r="L345" s="12"/>
    </row>
    <row r="346" spans="1:12" ht="21.95" customHeight="1">
      <c r="A346" s="175"/>
      <c r="B346" s="175"/>
      <c r="C346" s="175"/>
      <c r="D346" s="175"/>
      <c r="E346" s="428"/>
      <c r="F346" s="395"/>
      <c r="G346" s="395"/>
      <c r="H346" s="395"/>
      <c r="I346" s="427"/>
      <c r="J346" s="175"/>
      <c r="K346" s="12"/>
      <c r="L346" s="12"/>
    </row>
    <row r="347" spans="1:12" ht="21.95" customHeight="1">
      <c r="A347" s="175"/>
      <c r="B347" s="175"/>
      <c r="C347" s="175"/>
      <c r="D347" s="175"/>
      <c r="E347" s="428"/>
      <c r="F347" s="395"/>
      <c r="G347" s="395"/>
      <c r="H347" s="395"/>
      <c r="I347" s="427"/>
      <c r="J347" s="175"/>
      <c r="K347" s="12"/>
      <c r="L347" s="12"/>
    </row>
    <row r="348" spans="1:12" ht="21.95" customHeight="1">
      <c r="A348" s="175"/>
      <c r="B348" s="175"/>
      <c r="C348" s="175"/>
      <c r="D348" s="175"/>
      <c r="E348" s="428"/>
      <c r="F348" s="395"/>
      <c r="G348" s="395"/>
      <c r="H348" s="395"/>
      <c r="I348" s="427"/>
      <c r="J348" s="175"/>
      <c r="K348" s="175"/>
      <c r="L348" s="83"/>
    </row>
    <row r="349" spans="1:12" ht="21.95" customHeight="1">
      <c r="A349" s="175"/>
      <c r="B349" s="175"/>
      <c r="C349" s="175"/>
      <c r="D349" s="175"/>
      <c r="E349" s="428"/>
      <c r="F349" s="395"/>
      <c r="G349" s="395"/>
      <c r="H349" s="395"/>
      <c r="I349" s="427"/>
      <c r="J349" s="175"/>
      <c r="K349" s="175"/>
      <c r="L349" s="83"/>
    </row>
    <row r="350" spans="1:12" ht="21.95" customHeight="1">
      <c r="A350" s="175"/>
      <c r="B350" s="175"/>
      <c r="C350" s="175"/>
      <c r="D350" s="175"/>
      <c r="E350" s="428"/>
      <c r="F350" s="395"/>
      <c r="G350" s="395"/>
      <c r="H350" s="395"/>
      <c r="I350" s="427"/>
      <c r="J350" s="175"/>
      <c r="K350" s="175"/>
      <c r="L350" s="83"/>
    </row>
    <row r="351" spans="1:12" ht="21.95" customHeight="1">
      <c r="A351" s="175"/>
      <c r="B351" s="175"/>
      <c r="C351" s="175"/>
      <c r="D351" s="175"/>
      <c r="E351" s="428"/>
      <c r="F351" s="395"/>
      <c r="G351" s="395"/>
      <c r="H351" s="395"/>
      <c r="I351" s="427"/>
      <c r="J351" s="175"/>
      <c r="K351" s="175"/>
      <c r="L351" s="83"/>
    </row>
    <row r="352" spans="1:12" ht="21.95" customHeight="1">
      <c r="A352" s="450"/>
      <c r="B352" s="734"/>
      <c r="C352" s="734"/>
      <c r="D352" s="735"/>
      <c r="E352" s="450"/>
      <c r="F352" s="450"/>
      <c r="G352" s="450"/>
      <c r="H352" s="450"/>
      <c r="I352" s="450"/>
      <c r="J352" s="450"/>
      <c r="K352" s="450"/>
      <c r="L352" s="597" t="s">
        <v>932</v>
      </c>
    </row>
    <row r="353" spans="1:13" ht="21.95" customHeight="1">
      <c r="A353" s="1057" t="s">
        <v>713</v>
      </c>
      <c r="B353" s="1057"/>
      <c r="C353" s="1057"/>
      <c r="D353" s="1057"/>
      <c r="E353" s="1057"/>
      <c r="F353" s="1057"/>
      <c r="G353" s="1057"/>
      <c r="H353" s="1057"/>
      <c r="I353" s="1057"/>
      <c r="J353" s="1057"/>
      <c r="K353" s="1057"/>
      <c r="L353" s="453" t="s">
        <v>712</v>
      </c>
      <c r="M353" s="81"/>
    </row>
    <row r="354" spans="1:13" ht="21.95" customHeight="1">
      <c r="A354" s="1077" t="s">
        <v>453</v>
      </c>
      <c r="B354" s="1077"/>
      <c r="C354" s="1077"/>
      <c r="D354" s="1077"/>
      <c r="E354" s="1077"/>
      <c r="F354" s="1077"/>
      <c r="G354" s="1077"/>
      <c r="H354" s="1077"/>
      <c r="I354" s="1077"/>
      <c r="J354" s="1077"/>
      <c r="K354" s="1077"/>
      <c r="L354" s="1077"/>
      <c r="M354" s="1077"/>
    </row>
    <row r="355" spans="1:13" ht="21.95" customHeight="1">
      <c r="A355" s="1077" t="s">
        <v>454</v>
      </c>
      <c r="B355" s="1077"/>
      <c r="C355" s="1077"/>
      <c r="D355" s="1077"/>
      <c r="E355" s="1077"/>
      <c r="F355" s="1077"/>
      <c r="G355" s="1077"/>
      <c r="H355" s="1077"/>
      <c r="I355" s="1077"/>
      <c r="J355" s="1077"/>
      <c r="K355" s="1077"/>
      <c r="L355" s="1077"/>
      <c r="M355" s="1077"/>
    </row>
    <row r="356" spans="1:13" ht="21.95" customHeight="1">
      <c r="A356" s="453" t="s">
        <v>55</v>
      </c>
      <c r="B356" s="1"/>
      <c r="C356" s="1"/>
      <c r="D356" s="598"/>
      <c r="E356" s="598"/>
    </row>
    <row r="357" spans="1:13" ht="21.95" customHeight="1">
      <c r="A357" s="453" t="s">
        <v>59</v>
      </c>
      <c r="B357" s="1"/>
      <c r="C357" s="1"/>
      <c r="D357" s="453"/>
      <c r="E357" s="453"/>
    </row>
    <row r="358" spans="1:13" ht="21.95" customHeight="1">
      <c r="A358" s="453" t="s">
        <v>37</v>
      </c>
      <c r="B358" s="1"/>
      <c r="C358" s="20"/>
      <c r="D358" s="56"/>
      <c r="E358" s="5"/>
    </row>
    <row r="359" spans="1:13" ht="21.95" customHeight="1">
      <c r="A359" s="453"/>
      <c r="B359" s="453" t="s">
        <v>718</v>
      </c>
      <c r="C359" s="453"/>
    </row>
    <row r="360" spans="1:13" ht="21.95" customHeight="1">
      <c r="A360" s="406"/>
      <c r="B360" s="406"/>
      <c r="C360" s="406"/>
      <c r="D360" s="425" t="s">
        <v>41</v>
      </c>
      <c r="E360" s="1054" t="s">
        <v>398</v>
      </c>
      <c r="F360" s="1055"/>
      <c r="G360" s="1055"/>
      <c r="H360" s="1056"/>
      <c r="I360" s="400" t="s">
        <v>49</v>
      </c>
      <c r="J360" s="135" t="s">
        <v>43</v>
      </c>
      <c r="K360" s="135" t="s">
        <v>47</v>
      </c>
      <c r="L360" s="135" t="s">
        <v>47</v>
      </c>
    </row>
    <row r="361" spans="1:13" ht="21.95" customHeight="1">
      <c r="A361" s="393" t="s">
        <v>39</v>
      </c>
      <c r="B361" s="393" t="s">
        <v>6</v>
      </c>
      <c r="C361" s="393" t="s">
        <v>40</v>
      </c>
      <c r="D361" s="136" t="s">
        <v>42</v>
      </c>
      <c r="E361" s="400">
        <v>2561</v>
      </c>
      <c r="F361" s="400">
        <v>2562</v>
      </c>
      <c r="G361" s="400">
        <v>2563</v>
      </c>
      <c r="H361" s="400">
        <v>2564</v>
      </c>
      <c r="I361" s="395" t="s">
        <v>50</v>
      </c>
      <c r="J361" s="136" t="s">
        <v>44</v>
      </c>
      <c r="K361" s="136" t="s">
        <v>646</v>
      </c>
      <c r="L361" s="136" t="s">
        <v>456</v>
      </c>
    </row>
    <row r="362" spans="1:13" ht="21.95" customHeight="1">
      <c r="A362" s="194"/>
      <c r="B362" s="194"/>
      <c r="C362" s="194"/>
      <c r="D362" s="194"/>
      <c r="E362" s="398" t="s">
        <v>3</v>
      </c>
      <c r="F362" s="398" t="s">
        <v>3</v>
      </c>
      <c r="G362" s="398" t="s">
        <v>3</v>
      </c>
      <c r="H362" s="398" t="s">
        <v>3</v>
      </c>
      <c r="I362" s="399"/>
      <c r="J362" s="194"/>
      <c r="K362" s="194"/>
      <c r="L362" s="194" t="s">
        <v>457</v>
      </c>
    </row>
    <row r="363" spans="1:13" ht="21.95" customHeight="1">
      <c r="A363" s="27">
        <v>1</v>
      </c>
      <c r="B363" s="45" t="s">
        <v>425</v>
      </c>
      <c r="C363" s="45" t="s">
        <v>394</v>
      </c>
      <c r="D363" s="45" t="s">
        <v>319</v>
      </c>
      <c r="E363" s="243">
        <v>180000</v>
      </c>
      <c r="F363" s="243"/>
      <c r="G363" s="243"/>
      <c r="H363" s="243"/>
      <c r="I363" s="21" t="s">
        <v>68</v>
      </c>
      <c r="J363" s="45" t="s">
        <v>719</v>
      </c>
      <c r="K363" s="27" t="s">
        <v>88</v>
      </c>
      <c r="L363" s="30" t="s">
        <v>227</v>
      </c>
    </row>
    <row r="364" spans="1:13" ht="21.95" customHeight="1">
      <c r="A364" s="27"/>
      <c r="B364" s="45" t="s">
        <v>426</v>
      </c>
      <c r="C364" s="45" t="s">
        <v>266</v>
      </c>
      <c r="D364" s="45" t="s">
        <v>427</v>
      </c>
      <c r="E364" s="167" t="s">
        <v>64</v>
      </c>
      <c r="F364" s="167"/>
      <c r="G364" s="167"/>
      <c r="H364" s="167"/>
      <c r="I364" s="21" t="s">
        <v>768</v>
      </c>
      <c r="J364" s="45" t="s">
        <v>720</v>
      </c>
      <c r="K364" s="83"/>
      <c r="L364" s="28" t="s">
        <v>724</v>
      </c>
    </row>
    <row r="365" spans="1:13" ht="21.95" customHeight="1">
      <c r="A365" s="27"/>
      <c r="B365" s="45" t="s">
        <v>428</v>
      </c>
      <c r="C365" s="45" t="s">
        <v>267</v>
      </c>
      <c r="D365" s="45"/>
      <c r="E365" s="167"/>
      <c r="F365" s="395"/>
      <c r="G365" s="395"/>
      <c r="H365" s="395"/>
      <c r="I365" s="21" t="s">
        <v>770</v>
      </c>
      <c r="J365" s="28" t="s">
        <v>721</v>
      </c>
      <c r="K365" s="83"/>
      <c r="L365" s="28" t="s">
        <v>725</v>
      </c>
    </row>
    <row r="366" spans="1:13" ht="21.95" customHeight="1">
      <c r="A366" s="27"/>
      <c r="B366" s="167"/>
      <c r="C366" s="167"/>
      <c r="D366" s="167"/>
      <c r="E366" s="167"/>
      <c r="F366" s="395"/>
      <c r="G366" s="395"/>
      <c r="H366" s="395"/>
      <c r="I366" s="6" t="s">
        <v>771</v>
      </c>
      <c r="J366" s="175"/>
      <c r="K366" s="83"/>
      <c r="L366" s="28" t="s">
        <v>776</v>
      </c>
    </row>
    <row r="367" spans="1:13" ht="21.95" customHeight="1">
      <c r="A367" s="27"/>
      <c r="B367" s="167"/>
      <c r="C367" s="167"/>
      <c r="D367" s="167"/>
      <c r="E367" s="167"/>
      <c r="F367" s="395"/>
      <c r="G367" s="395"/>
      <c r="H367" s="395"/>
      <c r="I367" s="6"/>
      <c r="J367" s="175"/>
      <c r="K367" s="83"/>
      <c r="L367" s="28" t="s">
        <v>777</v>
      </c>
    </row>
    <row r="368" spans="1:13" ht="21.95" customHeight="1">
      <c r="A368" s="32"/>
      <c r="B368" s="183"/>
      <c r="C368" s="184"/>
      <c r="D368" s="183"/>
      <c r="E368" s="183"/>
      <c r="F368" s="398"/>
      <c r="G368" s="398"/>
      <c r="H368" s="398"/>
      <c r="I368" s="173"/>
      <c r="J368" s="86"/>
      <c r="K368" s="194"/>
      <c r="L368" s="33"/>
    </row>
    <row r="369" spans="1:15" ht="21.95" customHeight="1">
      <c r="A369" s="27">
        <v>2</v>
      </c>
      <c r="B369" s="45" t="s">
        <v>435</v>
      </c>
      <c r="C369" s="45" t="s">
        <v>394</v>
      </c>
      <c r="D369" s="45" t="s">
        <v>704</v>
      </c>
      <c r="E369" s="243">
        <v>150000</v>
      </c>
      <c r="F369" s="243">
        <v>150000</v>
      </c>
      <c r="G369" s="243">
        <v>150000</v>
      </c>
      <c r="H369" s="243">
        <v>150000</v>
      </c>
      <c r="I369" s="21" t="s">
        <v>68</v>
      </c>
      <c r="J369" s="45" t="s">
        <v>719</v>
      </c>
      <c r="K369" s="27" t="s">
        <v>88</v>
      </c>
      <c r="L369" s="30" t="s">
        <v>227</v>
      </c>
    </row>
    <row r="370" spans="1:15" ht="21.95" customHeight="1">
      <c r="A370" s="175"/>
      <c r="B370" s="45" t="s">
        <v>722</v>
      </c>
      <c r="C370" s="45" t="s">
        <v>266</v>
      </c>
      <c r="D370" s="45" t="s">
        <v>705</v>
      </c>
      <c r="E370" s="167" t="s">
        <v>64</v>
      </c>
      <c r="F370" s="167" t="s">
        <v>64</v>
      </c>
      <c r="G370" s="167" t="s">
        <v>64</v>
      </c>
      <c r="H370" s="167" t="s">
        <v>64</v>
      </c>
      <c r="I370" s="21" t="s">
        <v>768</v>
      </c>
      <c r="J370" s="45" t="s">
        <v>720</v>
      </c>
      <c r="K370" s="83"/>
      <c r="L370" s="28" t="s">
        <v>724</v>
      </c>
      <c r="O370" s="414"/>
    </row>
    <row r="371" spans="1:15" ht="21.95" customHeight="1">
      <c r="A371" s="175"/>
      <c r="B371" s="45" t="s">
        <v>723</v>
      </c>
      <c r="C371" s="45" t="s">
        <v>267</v>
      </c>
      <c r="D371" s="45"/>
      <c r="E371" s="395"/>
      <c r="F371" s="395"/>
      <c r="G371" s="395"/>
      <c r="H371" s="45"/>
      <c r="I371" s="21" t="s">
        <v>770</v>
      </c>
      <c r="J371" s="28" t="s">
        <v>721</v>
      </c>
      <c r="K371" s="175"/>
      <c r="L371" s="28" t="s">
        <v>725</v>
      </c>
      <c r="O371" s="267"/>
    </row>
    <row r="372" spans="1:15" ht="21.95" customHeight="1">
      <c r="A372" s="175"/>
      <c r="B372" s="45"/>
      <c r="C372" s="45"/>
      <c r="D372" s="45"/>
      <c r="E372" s="395"/>
      <c r="F372" s="395"/>
      <c r="G372" s="395"/>
      <c r="H372" s="45"/>
      <c r="I372" s="6" t="s">
        <v>771</v>
      </c>
      <c r="J372" s="175"/>
      <c r="K372" s="175"/>
      <c r="L372" s="28" t="s">
        <v>776</v>
      </c>
    </row>
    <row r="373" spans="1:15" ht="21.95" customHeight="1">
      <c r="A373" s="175"/>
      <c r="B373" s="45"/>
      <c r="C373" s="45"/>
      <c r="D373" s="45"/>
      <c r="E373" s="395"/>
      <c r="F373" s="395"/>
      <c r="G373" s="395"/>
      <c r="H373" s="45"/>
      <c r="I373" s="6"/>
      <c r="J373" s="175"/>
      <c r="K373" s="175"/>
      <c r="L373" s="28" t="s">
        <v>777</v>
      </c>
    </row>
    <row r="374" spans="1:15" ht="21.95" customHeight="1">
      <c r="A374" s="450"/>
      <c r="B374" s="734"/>
      <c r="C374" s="734"/>
      <c r="D374" s="735"/>
      <c r="E374" s="450"/>
      <c r="F374" s="450"/>
      <c r="G374" s="450"/>
      <c r="H374" s="450"/>
      <c r="I374" s="450"/>
      <c r="J374" s="450"/>
      <c r="K374" s="450"/>
      <c r="L374" s="597" t="s">
        <v>933</v>
      </c>
    </row>
    <row r="375" spans="1:15" ht="21.95" customHeight="1">
      <c r="A375" s="1057" t="s">
        <v>713</v>
      </c>
      <c r="B375" s="1057"/>
      <c r="C375" s="1057"/>
      <c r="D375" s="1057"/>
      <c r="E375" s="1057"/>
      <c r="F375" s="1057"/>
      <c r="G375" s="1057"/>
      <c r="H375" s="1057"/>
      <c r="I375" s="1057"/>
      <c r="J375" s="1057"/>
      <c r="K375" s="1057"/>
      <c r="L375" s="453" t="s">
        <v>712</v>
      </c>
      <c r="M375" s="81"/>
    </row>
    <row r="376" spans="1:15" ht="21.95" customHeight="1">
      <c r="A376" s="1077" t="s">
        <v>453</v>
      </c>
      <c r="B376" s="1077"/>
      <c r="C376" s="1077"/>
      <c r="D376" s="1077"/>
      <c r="E376" s="1077"/>
      <c r="F376" s="1077"/>
      <c r="G376" s="1077"/>
      <c r="H376" s="1077"/>
      <c r="I376" s="1077"/>
      <c r="J376" s="1077"/>
      <c r="K376" s="1077"/>
      <c r="L376" s="1077"/>
      <c r="M376" s="1077"/>
    </row>
    <row r="377" spans="1:15" ht="21.95" customHeight="1">
      <c r="A377" s="1077" t="s">
        <v>454</v>
      </c>
      <c r="B377" s="1077"/>
      <c r="C377" s="1077"/>
      <c r="D377" s="1077"/>
      <c r="E377" s="1077"/>
      <c r="F377" s="1077"/>
      <c r="G377" s="1077"/>
      <c r="H377" s="1077"/>
      <c r="I377" s="1077"/>
      <c r="J377" s="1077"/>
      <c r="K377" s="1077"/>
      <c r="L377" s="1077"/>
      <c r="M377" s="1077"/>
    </row>
    <row r="378" spans="1:15" ht="21.95" customHeight="1">
      <c r="A378" s="453" t="s">
        <v>55</v>
      </c>
      <c r="B378" s="1"/>
      <c r="C378" s="1"/>
      <c r="D378" s="598"/>
      <c r="E378" s="598"/>
    </row>
    <row r="379" spans="1:15" ht="21.95" customHeight="1">
      <c r="A379" s="453" t="s">
        <v>59</v>
      </c>
      <c r="B379" s="1"/>
      <c r="C379" s="1"/>
      <c r="D379" s="453"/>
      <c r="E379" s="453"/>
    </row>
    <row r="380" spans="1:15" ht="21.95" customHeight="1">
      <c r="A380" s="453" t="s">
        <v>37</v>
      </c>
      <c r="B380" s="1"/>
      <c r="C380" s="20"/>
      <c r="D380" s="56"/>
      <c r="E380" s="5"/>
    </row>
    <row r="381" spans="1:15" ht="21.95" customHeight="1">
      <c r="A381" s="453"/>
      <c r="B381" s="453" t="s">
        <v>718</v>
      </c>
      <c r="C381" s="453"/>
    </row>
    <row r="382" spans="1:15" ht="21.95" customHeight="1">
      <c r="A382" s="406"/>
      <c r="B382" s="406"/>
      <c r="C382" s="406"/>
      <c r="D382" s="425" t="s">
        <v>41</v>
      </c>
      <c r="E382" s="1054" t="s">
        <v>398</v>
      </c>
      <c r="F382" s="1055"/>
      <c r="G382" s="1055"/>
      <c r="H382" s="1056"/>
      <c r="I382" s="400" t="s">
        <v>49</v>
      </c>
      <c r="J382" s="135" t="s">
        <v>43</v>
      </c>
      <c r="K382" s="135" t="s">
        <v>47</v>
      </c>
      <c r="L382" s="135" t="s">
        <v>47</v>
      </c>
    </row>
    <row r="383" spans="1:15" ht="21.95" customHeight="1">
      <c r="A383" s="393" t="s">
        <v>39</v>
      </c>
      <c r="B383" s="393" t="s">
        <v>6</v>
      </c>
      <c r="C383" s="393" t="s">
        <v>40</v>
      </c>
      <c r="D383" s="136" t="s">
        <v>42</v>
      </c>
      <c r="E383" s="400">
        <v>2561</v>
      </c>
      <c r="F383" s="400">
        <v>2562</v>
      </c>
      <c r="G383" s="400">
        <v>2563</v>
      </c>
      <c r="H383" s="400">
        <v>2564</v>
      </c>
      <c r="I383" s="395" t="s">
        <v>50</v>
      </c>
      <c r="J383" s="136" t="s">
        <v>44</v>
      </c>
      <c r="K383" s="136" t="s">
        <v>646</v>
      </c>
      <c r="L383" s="136" t="s">
        <v>456</v>
      </c>
    </row>
    <row r="384" spans="1:15" ht="21.95" customHeight="1">
      <c r="A384" s="194"/>
      <c r="B384" s="194"/>
      <c r="C384" s="194"/>
      <c r="D384" s="194"/>
      <c r="E384" s="398" t="s">
        <v>3</v>
      </c>
      <c r="F384" s="398" t="s">
        <v>3</v>
      </c>
      <c r="G384" s="398" t="s">
        <v>3</v>
      </c>
      <c r="H384" s="398" t="s">
        <v>3</v>
      </c>
      <c r="I384" s="399"/>
      <c r="J384" s="194"/>
      <c r="K384" s="194"/>
      <c r="L384" s="194" t="s">
        <v>457</v>
      </c>
    </row>
    <row r="385" spans="1:12" ht="21.95" customHeight="1">
      <c r="A385" s="27">
        <v>3</v>
      </c>
      <c r="B385" s="45" t="s">
        <v>425</v>
      </c>
      <c r="C385" s="45" t="s">
        <v>394</v>
      </c>
      <c r="D385" s="45" t="s">
        <v>319</v>
      </c>
      <c r="E385" s="243">
        <v>130000</v>
      </c>
      <c r="F385" s="243">
        <v>130000</v>
      </c>
      <c r="G385" s="243">
        <v>130000</v>
      </c>
      <c r="H385" s="243">
        <v>130000</v>
      </c>
      <c r="I385" s="6" t="s">
        <v>68</v>
      </c>
      <c r="J385" s="45" t="s">
        <v>719</v>
      </c>
      <c r="K385" s="27" t="s">
        <v>88</v>
      </c>
      <c r="L385" s="387" t="s">
        <v>724</v>
      </c>
    </row>
    <row r="386" spans="1:12" ht="21.95" customHeight="1">
      <c r="A386" s="175"/>
      <c r="B386" s="45" t="s">
        <v>706</v>
      </c>
      <c r="C386" s="45" t="s">
        <v>266</v>
      </c>
      <c r="D386" s="45" t="s">
        <v>707</v>
      </c>
      <c r="E386" s="167" t="s">
        <v>64</v>
      </c>
      <c r="F386" s="167" t="s">
        <v>64</v>
      </c>
      <c r="G386" s="167" t="s">
        <v>64</v>
      </c>
      <c r="H386" s="167" t="s">
        <v>64</v>
      </c>
      <c r="I386" s="6" t="s">
        <v>768</v>
      </c>
      <c r="J386" s="45" t="s">
        <v>720</v>
      </c>
      <c r="K386" s="175"/>
      <c r="L386" s="387" t="s">
        <v>725</v>
      </c>
    </row>
    <row r="387" spans="1:12" ht="21.95" customHeight="1">
      <c r="A387" s="175"/>
      <c r="B387" s="175"/>
      <c r="C387" s="45" t="s">
        <v>267</v>
      </c>
      <c r="D387" s="175"/>
      <c r="E387" s="395"/>
      <c r="F387" s="395"/>
      <c r="G387" s="395"/>
      <c r="H387" s="395"/>
      <c r="I387" s="6" t="s">
        <v>770</v>
      </c>
      <c r="J387" s="28" t="s">
        <v>721</v>
      </c>
      <c r="K387" s="175"/>
      <c r="L387" s="387" t="s">
        <v>726</v>
      </c>
    </row>
    <row r="388" spans="1:12" ht="21.95" customHeight="1">
      <c r="A388" s="28"/>
      <c r="B388" s="28"/>
      <c r="C388" s="28"/>
      <c r="D388" s="28"/>
      <c r="E388" s="28"/>
      <c r="F388" s="28"/>
      <c r="G388" s="28"/>
      <c r="H388" s="28"/>
      <c r="I388" s="6" t="s">
        <v>771</v>
      </c>
      <c r="J388" s="28"/>
      <c r="K388" s="28"/>
      <c r="L388" s="28"/>
    </row>
    <row r="389" spans="1:12" ht="21.9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</row>
    <row r="390" spans="1:12" ht="21.9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</row>
    <row r="391" spans="1:12" ht="21.9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</row>
    <row r="392" spans="1:12" ht="21.9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</row>
    <row r="393" spans="1:12" ht="21.9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</row>
    <row r="394" spans="1:12" ht="21.9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</row>
    <row r="395" spans="1:12" ht="21.9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</row>
    <row r="396" spans="1:12" ht="21.95" customHeight="1">
      <c r="A396" s="450"/>
      <c r="B396" s="734"/>
      <c r="C396" s="734"/>
      <c r="D396" s="735"/>
      <c r="E396" s="450"/>
      <c r="F396" s="450"/>
      <c r="G396" s="450"/>
      <c r="H396" s="450"/>
      <c r="I396" s="450"/>
      <c r="J396" s="450"/>
      <c r="K396" s="450"/>
      <c r="L396" s="597" t="s">
        <v>934</v>
      </c>
    </row>
  </sheetData>
  <mergeCells count="81">
    <mergeCell ref="E382:H382"/>
    <mergeCell ref="A354:M354"/>
    <mergeCell ref="A355:M355"/>
    <mergeCell ref="E360:H360"/>
    <mergeCell ref="E30:H30"/>
    <mergeCell ref="A45:K45"/>
    <mergeCell ref="A375:K375"/>
    <mergeCell ref="A376:M376"/>
    <mergeCell ref="A377:M377"/>
    <mergeCell ref="A332:M332"/>
    <mergeCell ref="A333:M333"/>
    <mergeCell ref="E338:H338"/>
    <mergeCell ref="A353:K353"/>
    <mergeCell ref="A309:K309"/>
    <mergeCell ref="A310:M310"/>
    <mergeCell ref="A311:M311"/>
    <mergeCell ref="E316:H316"/>
    <mergeCell ref="A331:K331"/>
    <mergeCell ref="A287:K287"/>
    <mergeCell ref="A288:M288"/>
    <mergeCell ref="A289:M289"/>
    <mergeCell ref="E294:H294"/>
    <mergeCell ref="A265:K265"/>
    <mergeCell ref="A266:M266"/>
    <mergeCell ref="A267:M267"/>
    <mergeCell ref="E272:H272"/>
    <mergeCell ref="A243:K243"/>
    <mergeCell ref="A244:M244"/>
    <mergeCell ref="A245:M245"/>
    <mergeCell ref="E250:H250"/>
    <mergeCell ref="A221:K221"/>
    <mergeCell ref="A222:M222"/>
    <mergeCell ref="A223:M223"/>
    <mergeCell ref="E228:H228"/>
    <mergeCell ref="A199:K199"/>
    <mergeCell ref="A200:M200"/>
    <mergeCell ref="A201:M201"/>
    <mergeCell ref="E206:H206"/>
    <mergeCell ref="A177:K177"/>
    <mergeCell ref="A178:M178"/>
    <mergeCell ref="A179:M179"/>
    <mergeCell ref="E184:H184"/>
    <mergeCell ref="A155:K155"/>
    <mergeCell ref="A156:M156"/>
    <mergeCell ref="A157:M157"/>
    <mergeCell ref="E162:H162"/>
    <mergeCell ref="A1:K1"/>
    <mergeCell ref="A91:M91"/>
    <mergeCell ref="A90:M90"/>
    <mergeCell ref="A2:M2"/>
    <mergeCell ref="A3:M3"/>
    <mergeCell ref="E8:H8"/>
    <mergeCell ref="A89:K89"/>
    <mergeCell ref="B61:B62"/>
    <mergeCell ref="C61:C62"/>
    <mergeCell ref="D61:D62"/>
    <mergeCell ref="J61:J62"/>
    <mergeCell ref="A69:M69"/>
    <mergeCell ref="E74:H74"/>
    <mergeCell ref="A23:K23"/>
    <mergeCell ref="A24:M24"/>
    <mergeCell ref="A25:M25"/>
    <mergeCell ref="A134:M134"/>
    <mergeCell ref="A135:M135"/>
    <mergeCell ref="E140:H140"/>
    <mergeCell ref="E96:H96"/>
    <mergeCell ref="B77:B78"/>
    <mergeCell ref="C77:C78"/>
    <mergeCell ref="D77:D78"/>
    <mergeCell ref="J77:J78"/>
    <mergeCell ref="A133:K133"/>
    <mergeCell ref="E118:H118"/>
    <mergeCell ref="A111:K111"/>
    <mergeCell ref="A112:M112"/>
    <mergeCell ref="A113:M113"/>
    <mergeCell ref="A82:L82"/>
    <mergeCell ref="A67:K67"/>
    <mergeCell ref="A68:M68"/>
    <mergeCell ref="A46:M46"/>
    <mergeCell ref="A47:M47"/>
    <mergeCell ref="E52:H52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U136"/>
  <sheetViews>
    <sheetView topLeftCell="AN1" workbookViewId="0">
      <selection activeCell="AZ4" sqref="AZ4"/>
    </sheetView>
  </sheetViews>
  <sheetFormatPr defaultRowHeight="21.95" customHeight="1"/>
  <cols>
    <col min="2" max="2" width="13.42578125" customWidth="1"/>
    <col min="3" max="3" width="12" customWidth="1"/>
    <col min="4" max="4" width="12.42578125" customWidth="1"/>
    <col min="5" max="5" width="13.140625" customWidth="1"/>
    <col min="6" max="6" width="12" customWidth="1"/>
    <col min="7" max="7" width="12.5703125" customWidth="1"/>
    <col min="8" max="8" width="12.7109375" customWidth="1"/>
    <col min="9" max="9" width="12.5703125" customWidth="1"/>
    <col min="10" max="11" width="12.85546875" customWidth="1"/>
    <col min="12" max="12" width="10.7109375" customWidth="1"/>
    <col min="13" max="13" width="10.85546875" customWidth="1"/>
    <col min="14" max="14" width="10.7109375" customWidth="1"/>
    <col min="15" max="15" width="10.42578125" customWidth="1"/>
    <col min="43" max="43" width="10.85546875" customWidth="1"/>
    <col min="44" max="44" width="11.140625" customWidth="1"/>
    <col min="45" max="45" width="10.140625" customWidth="1"/>
    <col min="46" max="46" width="10.42578125" customWidth="1"/>
    <col min="52" max="52" width="11" customWidth="1"/>
    <col min="53" max="53" width="11.5703125" customWidth="1"/>
    <col min="54" max="54" width="12" customWidth="1"/>
    <col min="55" max="55" width="11.7109375" customWidth="1"/>
    <col min="68" max="68" width="12.140625" customWidth="1"/>
    <col min="69" max="69" width="11.85546875" customWidth="1"/>
    <col min="70" max="70" width="11.42578125" customWidth="1"/>
    <col min="71" max="71" width="13.140625" customWidth="1"/>
    <col min="76" max="76" width="14.5703125" customWidth="1"/>
    <col min="77" max="77" width="13.5703125" customWidth="1"/>
    <col min="78" max="78" width="13.28515625" customWidth="1"/>
    <col min="79" max="79" width="15.7109375" customWidth="1"/>
    <col min="83" max="83" width="13" customWidth="1"/>
    <col min="84" max="84" width="12.7109375" customWidth="1"/>
    <col min="85" max="85" width="12.5703125" customWidth="1"/>
    <col min="86" max="86" width="12.7109375" customWidth="1"/>
    <col min="87" max="88" width="12.5703125" customWidth="1"/>
    <col min="89" max="89" width="11.28515625" customWidth="1"/>
    <col min="90" max="90" width="11.42578125" customWidth="1"/>
    <col min="91" max="91" width="11.5703125" customWidth="1"/>
    <col min="92" max="92" width="11.7109375" customWidth="1"/>
    <col min="94" max="101" width="12.28515625" customWidth="1"/>
    <col min="102" max="102" width="13" customWidth="1"/>
    <col min="103" max="103" width="12.140625" customWidth="1"/>
    <col min="104" max="105" width="12.5703125" customWidth="1"/>
    <col min="109" max="109" width="10.5703125" customWidth="1"/>
    <col min="110" max="110" width="10.85546875" customWidth="1"/>
    <col min="111" max="111" width="10.5703125" customWidth="1"/>
    <col min="112" max="112" width="11.85546875" customWidth="1"/>
    <col min="113" max="113" width="10.28515625" customWidth="1"/>
    <col min="121" max="121" width="11.42578125" customWidth="1"/>
    <col min="122" max="122" width="11" customWidth="1"/>
    <col min="123" max="124" width="9.85546875" customWidth="1"/>
    <col min="130" max="130" width="6.140625" customWidth="1"/>
    <col min="131" max="131" width="10.85546875" customWidth="1"/>
    <col min="132" max="132" width="11" customWidth="1"/>
    <col min="133" max="133" width="12.28515625" customWidth="1"/>
    <col min="134" max="135" width="11" customWidth="1"/>
    <col min="136" max="136" width="11.5703125" customWidth="1"/>
    <col min="137" max="137" width="13" customWidth="1"/>
    <col min="140" max="140" width="5.85546875" customWidth="1"/>
    <col min="146" max="146" width="14.85546875" customWidth="1"/>
    <col min="147" max="147" width="14.28515625" customWidth="1"/>
    <col min="148" max="148" width="14.85546875" customWidth="1"/>
    <col min="149" max="149" width="15.85546875" customWidth="1"/>
    <col min="153" max="166" width="13" customWidth="1"/>
    <col min="167" max="167" width="13.5703125" customWidth="1"/>
    <col min="168" max="168" width="13.28515625" customWidth="1"/>
    <col min="169" max="169" width="13" customWidth="1"/>
    <col min="170" max="170" width="13.85546875" customWidth="1"/>
    <col min="174" max="174" width="14" customWidth="1"/>
    <col min="175" max="175" width="13.42578125" customWidth="1"/>
    <col min="176" max="176" width="13.140625" customWidth="1"/>
    <col min="177" max="177" width="14.5703125" customWidth="1"/>
    <col min="181" max="181" width="12" customWidth="1"/>
    <col min="182" max="182" width="11.7109375" customWidth="1"/>
    <col min="183" max="183" width="12.28515625" customWidth="1"/>
    <col min="184" max="184" width="12.42578125" customWidth="1"/>
    <col min="186" max="186" width="14.5703125" customWidth="1"/>
    <col min="188" max="188" width="15.42578125" customWidth="1"/>
    <col min="189" max="189" width="16.5703125" customWidth="1"/>
    <col min="190" max="190" width="16" customWidth="1"/>
    <col min="191" max="191" width="16.7109375" customWidth="1"/>
    <col min="194" max="194" width="12" customWidth="1"/>
    <col min="195" max="195" width="11.5703125" customWidth="1"/>
    <col min="196" max="196" width="11.42578125" customWidth="1"/>
    <col min="197" max="197" width="11.28515625" customWidth="1"/>
    <col min="198" max="198" width="17" customWidth="1"/>
    <col min="199" max="199" width="14.5703125" customWidth="1"/>
    <col min="200" max="200" width="14" customWidth="1"/>
    <col min="201" max="201" width="14.28515625" customWidth="1"/>
    <col min="202" max="202" width="15.42578125" customWidth="1"/>
    <col min="203" max="203" width="14.5703125" customWidth="1"/>
  </cols>
  <sheetData>
    <row r="1" spans="1:203" ht="21.95" customHeight="1">
      <c r="A1" t="s">
        <v>840</v>
      </c>
      <c r="B1" t="s">
        <v>839</v>
      </c>
      <c r="C1" s="352">
        <v>100000</v>
      </c>
      <c r="D1" s="352">
        <v>100000</v>
      </c>
      <c r="E1" s="352">
        <v>100000</v>
      </c>
      <c r="F1" s="352">
        <v>100000</v>
      </c>
      <c r="L1" s="326">
        <v>100000</v>
      </c>
      <c r="M1" s="326">
        <v>100000</v>
      </c>
      <c r="N1" s="326">
        <v>100000</v>
      </c>
      <c r="O1" s="326">
        <v>100000</v>
      </c>
      <c r="Y1" s="317">
        <v>1500000</v>
      </c>
      <c r="Z1" s="317">
        <v>1500000</v>
      </c>
      <c r="AA1" s="317">
        <v>1500000</v>
      </c>
      <c r="AB1" s="317">
        <v>1500000</v>
      </c>
      <c r="AD1" s="490" t="s">
        <v>842</v>
      </c>
      <c r="AH1" s="345" t="s">
        <v>90</v>
      </c>
      <c r="AI1" s="345" t="s">
        <v>90</v>
      </c>
      <c r="AJ1" s="345" t="s">
        <v>90</v>
      </c>
      <c r="AK1" s="345" t="s">
        <v>90</v>
      </c>
      <c r="AL1" s="490" t="s">
        <v>844</v>
      </c>
      <c r="AO1" s="490" t="s">
        <v>845</v>
      </c>
      <c r="AQ1" s="299">
        <v>150000</v>
      </c>
      <c r="AR1" s="299">
        <v>150000</v>
      </c>
      <c r="AS1" s="299">
        <v>150000</v>
      </c>
      <c r="AT1" s="299">
        <v>150000</v>
      </c>
      <c r="AU1" s="490" t="s">
        <v>846</v>
      </c>
      <c r="AZ1" s="376">
        <v>120000</v>
      </c>
      <c r="BA1" s="376">
        <v>120000</v>
      </c>
      <c r="BB1" s="376">
        <v>120000</v>
      </c>
      <c r="BC1" s="376">
        <v>120000</v>
      </c>
      <c r="BD1" s="490" t="s">
        <v>847</v>
      </c>
      <c r="BH1" s="323">
        <v>100000</v>
      </c>
      <c r="BI1" s="323">
        <v>100000</v>
      </c>
      <c r="BJ1" s="323">
        <v>100000</v>
      </c>
      <c r="BK1" s="323">
        <v>100000</v>
      </c>
      <c r="BP1" s="507">
        <v>900000</v>
      </c>
      <c r="BQ1" s="508">
        <v>1040000</v>
      </c>
      <c r="BR1" s="508">
        <v>1040000</v>
      </c>
      <c r="BS1" s="508">
        <v>1040000</v>
      </c>
      <c r="BT1" s="490" t="s">
        <v>876</v>
      </c>
      <c r="BX1" s="360">
        <v>60000</v>
      </c>
      <c r="BY1" s="360">
        <v>60000</v>
      </c>
      <c r="BZ1" s="360">
        <v>60000</v>
      </c>
      <c r="CA1" s="360">
        <v>60000</v>
      </c>
      <c r="CB1" s="490" t="s">
        <v>860</v>
      </c>
      <c r="CC1" s="490" t="s">
        <v>761</v>
      </c>
      <c r="CE1" s="537">
        <v>30000</v>
      </c>
      <c r="CF1" s="537">
        <v>30000</v>
      </c>
      <c r="CG1" s="537">
        <v>30000</v>
      </c>
      <c r="CH1" s="537">
        <v>30000</v>
      </c>
      <c r="CI1" s="490" t="s">
        <v>880</v>
      </c>
      <c r="CK1" s="72">
        <v>210000</v>
      </c>
      <c r="CL1" s="72">
        <v>210000</v>
      </c>
      <c r="CM1" s="72">
        <v>210000</v>
      </c>
      <c r="CN1" s="72">
        <v>210000</v>
      </c>
      <c r="CO1" s="490" t="s">
        <v>889</v>
      </c>
      <c r="CS1" s="66">
        <v>250000</v>
      </c>
      <c r="CT1" s="66">
        <v>250000</v>
      </c>
      <c r="CU1" s="66"/>
      <c r="CW1" s="490" t="s">
        <v>892</v>
      </c>
      <c r="CX1" s="537">
        <v>400000</v>
      </c>
      <c r="CY1" s="537">
        <v>400000</v>
      </c>
      <c r="CZ1" s="537">
        <v>400000</v>
      </c>
      <c r="DA1" s="537">
        <v>400000</v>
      </c>
      <c r="DB1" s="536" t="s">
        <v>877</v>
      </c>
      <c r="DC1" s="490" t="s">
        <v>878</v>
      </c>
      <c r="DQ1" s="379">
        <v>300000</v>
      </c>
      <c r="DR1" s="379">
        <v>300000</v>
      </c>
      <c r="DS1" s="379">
        <v>300000</v>
      </c>
      <c r="DT1" s="379">
        <v>300000</v>
      </c>
      <c r="DV1" s="329">
        <v>200000</v>
      </c>
      <c r="DW1" s="329">
        <v>200000</v>
      </c>
      <c r="DX1" s="329">
        <v>200000</v>
      </c>
      <c r="DY1" s="329">
        <v>200000</v>
      </c>
      <c r="EA1" s="337">
        <v>100000</v>
      </c>
      <c r="EB1" s="337">
        <v>100000</v>
      </c>
      <c r="EC1" s="337">
        <v>100000</v>
      </c>
      <c r="ED1" s="337">
        <v>100000</v>
      </c>
      <c r="EF1" s="337">
        <v>50000</v>
      </c>
      <c r="EG1" s="337">
        <v>50000</v>
      </c>
      <c r="EH1" s="337">
        <v>50000</v>
      </c>
      <c r="EI1" s="337">
        <v>50000</v>
      </c>
      <c r="EK1" s="530">
        <v>30000</v>
      </c>
      <c r="EL1" s="530">
        <v>30000</v>
      </c>
      <c r="EM1" s="530">
        <v>30000</v>
      </c>
      <c r="EN1" s="530">
        <v>30000</v>
      </c>
      <c r="EP1" s="299">
        <v>80000</v>
      </c>
      <c r="EQ1" s="299">
        <v>80000</v>
      </c>
      <c r="ER1" s="299">
        <v>80000</v>
      </c>
      <c r="ES1" s="299">
        <v>80000</v>
      </c>
      <c r="ET1" s="490" t="s">
        <v>881</v>
      </c>
      <c r="EW1" s="333" t="s">
        <v>662</v>
      </c>
      <c r="EX1" s="333" t="s">
        <v>662</v>
      </c>
      <c r="EY1" s="333" t="s">
        <v>662</v>
      </c>
      <c r="EZ1" s="333" t="s">
        <v>662</v>
      </c>
      <c r="FA1" s="490" t="s">
        <v>886</v>
      </c>
      <c r="FC1" s="324">
        <v>15000</v>
      </c>
      <c r="FD1" s="324">
        <v>15000</v>
      </c>
      <c r="FE1" s="324">
        <v>15000</v>
      </c>
      <c r="FF1" s="324">
        <v>15000</v>
      </c>
      <c r="FG1" s="490" t="s">
        <v>887</v>
      </c>
      <c r="FK1" s="331">
        <v>100000</v>
      </c>
      <c r="FL1" s="331">
        <v>100000</v>
      </c>
      <c r="FM1" s="331">
        <v>100000</v>
      </c>
      <c r="FN1" s="331">
        <v>100000</v>
      </c>
      <c r="FR1" s="356">
        <v>50000</v>
      </c>
      <c r="FS1" s="356">
        <v>50000</v>
      </c>
      <c r="FT1" s="356">
        <v>50000</v>
      </c>
      <c r="FU1" s="356">
        <v>50000</v>
      </c>
      <c r="FY1" s="325">
        <v>50000</v>
      </c>
      <c r="FZ1" s="325">
        <v>50000</v>
      </c>
      <c r="GA1" s="325">
        <v>50000</v>
      </c>
      <c r="GB1" s="325">
        <v>50000</v>
      </c>
      <c r="GF1" s="556">
        <v>50000</v>
      </c>
      <c r="GG1" s="556">
        <v>50000</v>
      </c>
      <c r="GH1" s="556">
        <v>50000</v>
      </c>
      <c r="GI1" s="556">
        <v>50000</v>
      </c>
      <c r="GJ1" s="490" t="s">
        <v>884</v>
      </c>
      <c r="GL1" s="556">
        <v>3000000</v>
      </c>
      <c r="GM1" s="556">
        <v>3000000</v>
      </c>
      <c r="GN1" s="509"/>
      <c r="GO1" s="509"/>
      <c r="GP1" s="490" t="s">
        <v>471</v>
      </c>
      <c r="GQ1" s="382">
        <v>60000</v>
      </c>
      <c r="GR1" s="382">
        <v>60000</v>
      </c>
      <c r="GS1" s="382">
        <v>60000</v>
      </c>
      <c r="GT1" s="382">
        <v>60000</v>
      </c>
      <c r="GU1" s="490" t="s">
        <v>888</v>
      </c>
    </row>
    <row r="2" spans="1:203" ht="21.95" customHeight="1">
      <c r="C2" s="352">
        <v>100000</v>
      </c>
      <c r="D2" s="352">
        <v>100000</v>
      </c>
      <c r="E2" s="352">
        <v>100000</v>
      </c>
      <c r="F2" s="352">
        <v>100000</v>
      </c>
      <c r="L2" s="352">
        <v>100000</v>
      </c>
      <c r="M2" s="352">
        <v>100000</v>
      </c>
      <c r="N2" s="352">
        <v>100000</v>
      </c>
      <c r="O2" s="352">
        <v>100000</v>
      </c>
      <c r="Y2" s="491">
        <v>2050000</v>
      </c>
      <c r="Z2" s="491">
        <v>2050000</v>
      </c>
      <c r="AA2" s="491">
        <v>2050000</v>
      </c>
      <c r="AB2" s="491">
        <v>2050000</v>
      </c>
      <c r="AH2" s="346" t="s">
        <v>91</v>
      </c>
      <c r="AI2" s="346" t="s">
        <v>91</v>
      </c>
      <c r="AJ2" s="346" t="s">
        <v>91</v>
      </c>
      <c r="AK2" s="346" t="s">
        <v>91</v>
      </c>
      <c r="AQ2" s="299">
        <v>500000</v>
      </c>
      <c r="AR2" s="299">
        <v>500000</v>
      </c>
      <c r="AS2" s="299">
        <v>500000</v>
      </c>
      <c r="AT2" s="299">
        <v>500000</v>
      </c>
      <c r="AZ2" s="410">
        <v>10000000</v>
      </c>
      <c r="BA2" s="410">
        <v>10000000</v>
      </c>
      <c r="BB2" s="410">
        <v>10000000</v>
      </c>
      <c r="BC2" s="410">
        <v>10000000</v>
      </c>
      <c r="BH2" s="355">
        <v>100000</v>
      </c>
      <c r="BI2" s="355">
        <v>100000</v>
      </c>
      <c r="BJ2" s="355">
        <v>100000</v>
      </c>
      <c r="BK2" s="355">
        <v>100000</v>
      </c>
      <c r="BP2" s="509"/>
      <c r="BQ2" s="509"/>
      <c r="BR2" s="510">
        <v>900000</v>
      </c>
      <c r="BS2" s="510">
        <v>900000</v>
      </c>
      <c r="BX2" s="352">
        <v>50000</v>
      </c>
      <c r="BY2" s="352">
        <v>50000</v>
      </c>
      <c r="BZ2" s="352">
        <v>50000</v>
      </c>
      <c r="CA2" s="352">
        <v>50000</v>
      </c>
      <c r="CE2" s="243">
        <v>560000</v>
      </c>
      <c r="CF2" s="243">
        <v>560000</v>
      </c>
      <c r="CG2" s="513"/>
      <c r="CH2" s="513"/>
      <c r="CK2" s="43">
        <v>5000000</v>
      </c>
      <c r="CL2" s="470"/>
      <c r="CM2" s="470"/>
      <c r="CN2" s="470"/>
      <c r="CS2" s="66">
        <v>500000</v>
      </c>
      <c r="CT2" s="66">
        <v>500000</v>
      </c>
      <c r="CU2" s="66"/>
      <c r="CX2" s="416">
        <v>150000</v>
      </c>
      <c r="CY2" s="513"/>
      <c r="CZ2" s="513"/>
      <c r="DA2" s="513"/>
      <c r="DB2" s="470"/>
      <c r="DQ2" s="326">
        <v>250000</v>
      </c>
      <c r="DR2" s="326">
        <v>250000</v>
      </c>
      <c r="DS2" s="326">
        <v>250000</v>
      </c>
      <c r="DT2" s="326">
        <v>250000</v>
      </c>
      <c r="DV2" s="337">
        <v>329400</v>
      </c>
      <c r="DW2" s="337">
        <v>329400</v>
      </c>
      <c r="DX2" s="337">
        <v>329400</v>
      </c>
      <c r="DY2" s="337">
        <v>329400</v>
      </c>
      <c r="EA2" s="330">
        <v>50000</v>
      </c>
      <c r="EB2" s="330">
        <v>50000</v>
      </c>
      <c r="EC2" s="330">
        <v>50000</v>
      </c>
      <c r="ED2" s="330">
        <v>50000</v>
      </c>
      <c r="EF2" s="329">
        <v>50000</v>
      </c>
      <c r="EG2" s="329">
        <v>50000</v>
      </c>
      <c r="EH2" s="329">
        <v>50000</v>
      </c>
      <c r="EI2" s="329">
        <v>50000</v>
      </c>
      <c r="EK2" s="531">
        <v>50000</v>
      </c>
      <c r="EL2" s="531">
        <v>50000</v>
      </c>
      <c r="EM2" s="531">
        <v>50000</v>
      </c>
      <c r="EN2" s="531">
        <v>50000</v>
      </c>
      <c r="EP2" s="299">
        <v>80000</v>
      </c>
      <c r="EQ2" s="299">
        <v>80000</v>
      </c>
      <c r="ER2" s="299">
        <v>80000</v>
      </c>
      <c r="ES2" s="299">
        <v>80000</v>
      </c>
      <c r="EX2" s="39">
        <v>600000</v>
      </c>
      <c r="EY2" s="39">
        <v>600000</v>
      </c>
      <c r="EZ2" s="39">
        <v>600000</v>
      </c>
      <c r="FC2" s="324">
        <v>10000</v>
      </c>
      <c r="FD2" s="324">
        <v>10000</v>
      </c>
      <c r="FE2" s="324">
        <v>10000</v>
      </c>
      <c r="FF2" s="324">
        <v>10000</v>
      </c>
      <c r="FK2" s="335">
        <v>5000</v>
      </c>
      <c r="FL2" s="335">
        <v>5000</v>
      </c>
      <c r="FM2" s="335">
        <v>5000</v>
      </c>
      <c r="FN2" s="335">
        <v>5000</v>
      </c>
      <c r="FR2" s="359">
        <v>10000</v>
      </c>
      <c r="FS2" s="359">
        <v>10000</v>
      </c>
      <c r="FT2" s="359">
        <v>10000</v>
      </c>
      <c r="FU2" s="359">
        <v>10000</v>
      </c>
      <c r="FY2" s="367" t="s">
        <v>94</v>
      </c>
      <c r="FZ2" s="367" t="s">
        <v>94</v>
      </c>
      <c r="GA2" s="367" t="s">
        <v>94</v>
      </c>
      <c r="GB2" s="367" t="s">
        <v>94</v>
      </c>
      <c r="GF2" s="557">
        <v>600000</v>
      </c>
      <c r="GG2" s="557">
        <v>600000</v>
      </c>
      <c r="GH2" s="557">
        <v>600000</v>
      </c>
      <c r="GI2" s="557">
        <v>600000</v>
      </c>
      <c r="GL2" s="557">
        <v>800000</v>
      </c>
      <c r="GM2" s="509"/>
      <c r="GN2" s="509"/>
      <c r="GO2" s="509"/>
      <c r="GQ2" s="329">
        <v>130000</v>
      </c>
      <c r="GR2" s="329">
        <v>130000</v>
      </c>
      <c r="GS2" s="329">
        <v>130000</v>
      </c>
      <c r="GT2" s="329">
        <v>130000</v>
      </c>
    </row>
    <row r="3" spans="1:203" ht="21.95" customHeight="1">
      <c r="C3" s="299">
        <v>35000</v>
      </c>
      <c r="D3" s="299">
        <v>50000</v>
      </c>
      <c r="E3" s="299">
        <v>50000</v>
      </c>
      <c r="F3" s="299">
        <v>50000</v>
      </c>
      <c r="L3" s="299">
        <v>50000</v>
      </c>
      <c r="M3" s="299">
        <v>50000</v>
      </c>
      <c r="N3" s="299">
        <v>50000</v>
      </c>
      <c r="O3" s="299">
        <v>50000</v>
      </c>
      <c r="Y3" s="491">
        <v>450000</v>
      </c>
      <c r="Z3" s="491">
        <v>450000</v>
      </c>
      <c r="AA3" s="491">
        <v>450000</v>
      </c>
      <c r="AB3" s="491">
        <v>450000</v>
      </c>
      <c r="AH3" s="345" t="s">
        <v>90</v>
      </c>
      <c r="AI3" s="345" t="s">
        <v>90</v>
      </c>
      <c r="AJ3" s="345" t="s">
        <v>90</v>
      </c>
      <c r="AK3" s="345" t="s">
        <v>90</v>
      </c>
      <c r="AQ3" s="349">
        <v>20000</v>
      </c>
      <c r="AZ3" s="350">
        <v>3000000</v>
      </c>
      <c r="BA3" s="350">
        <v>3000000</v>
      </c>
      <c r="BB3" s="350">
        <v>3000000</v>
      </c>
      <c r="BC3" s="350">
        <v>3000000</v>
      </c>
      <c r="BG3">
        <v>2</v>
      </c>
      <c r="BH3" s="493">
        <f>SUM(BH1:BH2)</f>
        <v>200000</v>
      </c>
      <c r="BI3" s="493">
        <f>SUM(BI1:BI2)</f>
        <v>200000</v>
      </c>
      <c r="BJ3" s="493">
        <f>SUM(BJ1:BJ2)</f>
        <v>200000</v>
      </c>
      <c r="BK3" s="493">
        <f>SUM(BK1:BK2)</f>
        <v>200000</v>
      </c>
      <c r="BP3" s="509"/>
      <c r="BQ3" s="509"/>
      <c r="BR3" s="509"/>
      <c r="BS3" s="461">
        <v>50000</v>
      </c>
      <c r="BX3" s="511">
        <v>50000</v>
      </c>
      <c r="BY3" s="511">
        <v>50000</v>
      </c>
      <c r="BZ3" s="511">
        <v>50000</v>
      </c>
      <c r="CA3" s="511">
        <v>50000</v>
      </c>
      <c r="CE3" s="243">
        <v>75000</v>
      </c>
      <c r="CF3" s="243">
        <v>75000</v>
      </c>
      <c r="CG3" s="243">
        <v>75000</v>
      </c>
      <c r="CH3" s="243">
        <v>75000</v>
      </c>
      <c r="CK3" s="243">
        <v>975000</v>
      </c>
      <c r="CL3" s="470"/>
      <c r="CM3" s="470"/>
      <c r="CN3" s="470"/>
      <c r="CS3" s="91">
        <v>4000000</v>
      </c>
      <c r="CT3" s="91">
        <v>4000000</v>
      </c>
      <c r="CU3" s="91">
        <v>4000000</v>
      </c>
      <c r="CV3" s="91">
        <v>4000000</v>
      </c>
      <c r="CX3" s="538">
        <v>350000</v>
      </c>
      <c r="CY3" s="513"/>
      <c r="CZ3" s="513"/>
      <c r="DA3" s="513"/>
      <c r="DB3" s="470"/>
      <c r="DQ3" s="326">
        <v>400000</v>
      </c>
      <c r="DR3" s="326">
        <v>400000</v>
      </c>
      <c r="DS3" s="326">
        <v>400000</v>
      </c>
      <c r="DT3" s="326">
        <v>400000</v>
      </c>
      <c r="DV3" s="337">
        <v>30000</v>
      </c>
      <c r="DW3" s="337">
        <v>30000</v>
      </c>
      <c r="DX3" s="337">
        <v>30000</v>
      </c>
      <c r="DY3" s="337">
        <v>30000</v>
      </c>
      <c r="EA3" s="330">
        <v>30000</v>
      </c>
      <c r="EB3" s="330">
        <v>30000</v>
      </c>
      <c r="EC3" s="330">
        <v>30000</v>
      </c>
      <c r="ED3" s="330">
        <v>30000</v>
      </c>
      <c r="EF3" s="361">
        <v>500000</v>
      </c>
      <c r="EG3" s="361">
        <v>500000</v>
      </c>
      <c r="EH3" s="361">
        <v>500000</v>
      </c>
      <c r="EI3" s="361">
        <v>500000</v>
      </c>
      <c r="EK3" s="361">
        <v>20000</v>
      </c>
      <c r="EL3" s="361">
        <v>20000</v>
      </c>
      <c r="EM3" s="361">
        <v>20000</v>
      </c>
      <c r="EN3" s="361">
        <v>20000</v>
      </c>
      <c r="EP3" s="299">
        <v>10000</v>
      </c>
      <c r="EQ3" s="299">
        <v>10000</v>
      </c>
      <c r="ER3" s="299">
        <v>10000</v>
      </c>
      <c r="ES3" s="299">
        <v>10000</v>
      </c>
      <c r="EW3" s="325">
        <v>30000</v>
      </c>
      <c r="EX3" s="325">
        <v>30000</v>
      </c>
      <c r="EY3" s="325">
        <v>30000</v>
      </c>
      <c r="EZ3" s="325">
        <v>30000</v>
      </c>
      <c r="FC3" s="371">
        <v>100000</v>
      </c>
      <c r="FD3" s="371">
        <v>100000</v>
      </c>
      <c r="FE3" s="371">
        <v>100000</v>
      </c>
      <c r="FF3" s="371">
        <v>100000</v>
      </c>
      <c r="FK3" s="328" t="s">
        <v>655</v>
      </c>
      <c r="FL3" s="328" t="s">
        <v>655</v>
      </c>
      <c r="FM3" s="328" t="s">
        <v>655</v>
      </c>
      <c r="FN3" s="328" t="s">
        <v>655</v>
      </c>
      <c r="FR3" s="531">
        <v>100000</v>
      </c>
      <c r="FS3" s="531">
        <v>100000</v>
      </c>
      <c r="FT3" s="531">
        <v>100000</v>
      </c>
      <c r="FU3" s="531">
        <v>100000</v>
      </c>
      <c r="FY3" s="369">
        <v>20000</v>
      </c>
      <c r="FZ3" s="369">
        <v>20000</v>
      </c>
      <c r="GA3" s="369">
        <v>20000</v>
      </c>
      <c r="GB3" s="369">
        <v>20000</v>
      </c>
      <c r="GF3" s="509"/>
      <c r="GG3" s="509"/>
      <c r="GH3" s="409">
        <v>2000000</v>
      </c>
      <c r="GI3" s="409">
        <v>2000000</v>
      </c>
      <c r="GL3" s="557">
        <v>2000000</v>
      </c>
      <c r="GM3" s="557">
        <v>2000000</v>
      </c>
      <c r="GN3" s="509"/>
      <c r="GO3" s="509"/>
      <c r="GQ3" s="381">
        <v>50000</v>
      </c>
      <c r="GR3" s="381">
        <v>50000</v>
      </c>
      <c r="GS3" s="381">
        <v>50000</v>
      </c>
      <c r="GT3" s="381">
        <v>50000</v>
      </c>
    </row>
    <row r="4" spans="1:203" ht="21.95" customHeight="1">
      <c r="C4" s="299">
        <v>35000</v>
      </c>
      <c r="D4" s="299">
        <v>35000</v>
      </c>
      <c r="E4" s="299">
        <v>35000</v>
      </c>
      <c r="F4" s="299">
        <v>35000</v>
      </c>
      <c r="L4" s="299">
        <v>35000</v>
      </c>
      <c r="M4" s="299">
        <v>35000</v>
      </c>
      <c r="N4" s="299">
        <v>35000</v>
      </c>
      <c r="O4" s="299">
        <v>35000</v>
      </c>
      <c r="Y4" s="328" t="s">
        <v>464</v>
      </c>
      <c r="Z4" s="328" t="s">
        <v>464</v>
      </c>
      <c r="AA4" s="328" t="s">
        <v>464</v>
      </c>
      <c r="AB4" s="328" t="s">
        <v>464</v>
      </c>
      <c r="AH4" s="326">
        <v>400000</v>
      </c>
      <c r="AI4" s="326">
        <v>400000</v>
      </c>
      <c r="AJ4" s="326">
        <v>400000</v>
      </c>
      <c r="AK4" s="326">
        <v>400000</v>
      </c>
      <c r="AQ4" s="352">
        <v>10000</v>
      </c>
      <c r="AR4" s="352">
        <v>10000</v>
      </c>
      <c r="AS4" s="352">
        <v>10000</v>
      </c>
      <c r="AT4" s="352">
        <v>10000</v>
      </c>
      <c r="AY4">
        <v>3</v>
      </c>
      <c r="AZ4" s="493">
        <v>400000</v>
      </c>
      <c r="BA4" s="493">
        <v>400000</v>
      </c>
      <c r="BB4" s="493">
        <v>400000</v>
      </c>
      <c r="BC4" s="493">
        <v>400000</v>
      </c>
      <c r="BG4">
        <v>2</v>
      </c>
      <c r="BP4" s="509"/>
      <c r="BQ4" s="461">
        <v>600000</v>
      </c>
      <c r="BR4" s="461">
        <v>600000</v>
      </c>
      <c r="BS4" s="461">
        <v>600000</v>
      </c>
      <c r="BX4" s="329">
        <v>20000</v>
      </c>
      <c r="BY4" s="329">
        <v>20000</v>
      </c>
      <c r="BZ4" s="329">
        <v>20000</v>
      </c>
      <c r="CA4" s="329">
        <v>20000</v>
      </c>
      <c r="CE4" s="337">
        <v>455000</v>
      </c>
      <c r="CF4" s="513"/>
      <c r="CG4" s="513"/>
      <c r="CH4" s="513"/>
      <c r="CK4" s="243">
        <v>1040000</v>
      </c>
      <c r="CL4" s="243">
        <v>1040000</v>
      </c>
      <c r="CM4" s="243">
        <v>1040000</v>
      </c>
      <c r="CN4" s="243">
        <v>1040000</v>
      </c>
      <c r="CO4" s="607"/>
      <c r="CS4" s="445">
        <v>2500000</v>
      </c>
      <c r="CT4" s="445">
        <v>2500000</v>
      </c>
      <c r="CU4" s="445">
        <v>2500000</v>
      </c>
      <c r="CV4" s="445">
        <v>2500000</v>
      </c>
      <c r="CX4" s="243">
        <v>200000</v>
      </c>
      <c r="CY4" s="243">
        <v>200000</v>
      </c>
      <c r="CZ4" s="243">
        <v>200000</v>
      </c>
      <c r="DA4" s="426">
        <v>200000</v>
      </c>
      <c r="DB4" s="169"/>
      <c r="DQ4" s="317">
        <v>1500000</v>
      </c>
      <c r="DV4" s="329">
        <v>25000</v>
      </c>
      <c r="DW4" s="329">
        <v>25000</v>
      </c>
      <c r="DX4" s="329">
        <v>25000</v>
      </c>
      <c r="DY4" s="329">
        <v>25000</v>
      </c>
      <c r="EA4" s="332">
        <v>100000</v>
      </c>
      <c r="EB4" s="332">
        <v>100000</v>
      </c>
      <c r="EC4" s="332">
        <v>100000</v>
      </c>
      <c r="ED4" s="332">
        <v>100000</v>
      </c>
      <c r="EF4" s="58">
        <v>150000</v>
      </c>
      <c r="EG4" s="58">
        <v>150000</v>
      </c>
      <c r="EH4" s="58">
        <v>150000</v>
      </c>
      <c r="EI4" s="58">
        <v>150000</v>
      </c>
      <c r="EK4" s="363">
        <v>50000</v>
      </c>
      <c r="EL4" s="363">
        <v>50000</v>
      </c>
      <c r="EM4" s="363">
        <v>50000</v>
      </c>
      <c r="EN4" s="363">
        <v>50000</v>
      </c>
      <c r="EP4" s="554">
        <v>250000</v>
      </c>
      <c r="EQ4" s="554">
        <v>250000</v>
      </c>
      <c r="ER4" s="554">
        <v>250000</v>
      </c>
      <c r="ES4" s="554">
        <v>250000</v>
      </c>
      <c r="EW4" s="324">
        <v>30000</v>
      </c>
      <c r="EX4" s="324">
        <v>30000</v>
      </c>
      <c r="EY4" s="324">
        <v>30000</v>
      </c>
      <c r="EZ4" s="324">
        <v>30000</v>
      </c>
      <c r="FC4" s="449">
        <v>950000</v>
      </c>
      <c r="FD4" s="449">
        <v>950000</v>
      </c>
      <c r="FE4" s="449">
        <v>950000</v>
      </c>
      <c r="FF4" s="449">
        <v>950000</v>
      </c>
      <c r="FK4" s="328" t="s">
        <v>652</v>
      </c>
      <c r="FL4" s="328" t="s">
        <v>652</v>
      </c>
      <c r="FM4" s="328" t="s">
        <v>652</v>
      </c>
      <c r="FN4" s="328" t="s">
        <v>652</v>
      </c>
      <c r="FR4" s="337">
        <v>20000</v>
      </c>
      <c r="FS4" s="337">
        <v>20000</v>
      </c>
      <c r="FT4" s="337">
        <v>20000</v>
      </c>
      <c r="FU4" s="337">
        <v>20000</v>
      </c>
      <c r="FY4" s="365">
        <v>80000</v>
      </c>
      <c r="FZ4" s="365">
        <v>80000</v>
      </c>
      <c r="GA4" s="365">
        <v>80000</v>
      </c>
      <c r="GB4" s="365">
        <v>80000</v>
      </c>
      <c r="GC4" s="490" t="s">
        <v>882</v>
      </c>
      <c r="GE4" s="490" t="s">
        <v>883</v>
      </c>
      <c r="GF4" s="556">
        <v>300000</v>
      </c>
      <c r="GG4" s="556">
        <v>300000</v>
      </c>
      <c r="GH4" s="556">
        <v>300000</v>
      </c>
      <c r="GI4" s="556">
        <v>300000</v>
      </c>
      <c r="GL4" s="509"/>
      <c r="GM4" s="509"/>
      <c r="GN4" s="558">
        <v>100000</v>
      </c>
      <c r="GO4" s="558">
        <v>100000</v>
      </c>
      <c r="GQ4" s="337">
        <v>50000</v>
      </c>
      <c r="GR4" s="337">
        <v>50000</v>
      </c>
      <c r="GS4" s="337">
        <v>50000</v>
      </c>
      <c r="GT4" s="337">
        <v>50000</v>
      </c>
    </row>
    <row r="5" spans="1:203" ht="21.95" customHeight="1">
      <c r="C5" s="299">
        <v>35000</v>
      </c>
      <c r="D5" s="299">
        <v>35000</v>
      </c>
      <c r="E5" s="299">
        <v>35000</v>
      </c>
      <c r="F5" s="299">
        <v>35000</v>
      </c>
      <c r="L5" s="299">
        <v>35000</v>
      </c>
      <c r="M5" s="299">
        <v>35000</v>
      </c>
      <c r="N5" s="299">
        <v>35000</v>
      </c>
      <c r="O5" s="299">
        <v>35000</v>
      </c>
      <c r="Y5" s="333" t="s">
        <v>95</v>
      </c>
      <c r="Z5" s="333" t="s">
        <v>95</v>
      </c>
      <c r="AA5" s="333" t="s">
        <v>95</v>
      </c>
      <c r="AB5" s="333" t="s">
        <v>95</v>
      </c>
      <c r="AH5" s="326">
        <v>200000</v>
      </c>
      <c r="AI5" s="326">
        <v>200000</v>
      </c>
      <c r="AJ5" s="326">
        <v>200000</v>
      </c>
      <c r="AK5" s="326">
        <v>200000</v>
      </c>
      <c r="AQ5" s="352">
        <v>500000</v>
      </c>
      <c r="AR5" s="352">
        <v>500000</v>
      </c>
      <c r="AS5" s="352">
        <v>500000</v>
      </c>
      <c r="AT5" s="352">
        <v>500000</v>
      </c>
      <c r="AY5">
        <v>3</v>
      </c>
      <c r="AZ5" s="493">
        <f>SUM(AZ1:AZ4)</f>
        <v>13520000</v>
      </c>
      <c r="BA5" s="493">
        <f>SUM(BA1:BA4)</f>
        <v>13520000</v>
      </c>
      <c r="BB5" s="493">
        <f>SUM(BB1:BB4)</f>
        <v>13520000</v>
      </c>
      <c r="BC5" s="493">
        <f>SUM(BC1:BC4)</f>
        <v>13520000</v>
      </c>
      <c r="BP5" s="389">
        <v>300000</v>
      </c>
      <c r="BQ5" s="389">
        <v>300000</v>
      </c>
      <c r="BR5" s="389">
        <v>300000</v>
      </c>
      <c r="BS5" s="389">
        <v>300000</v>
      </c>
      <c r="BX5" s="368">
        <v>100000</v>
      </c>
      <c r="BY5" s="513"/>
      <c r="BZ5" s="368">
        <v>100000</v>
      </c>
      <c r="CA5" s="513"/>
      <c r="CB5" s="492"/>
      <c r="CE5" s="337">
        <v>860000</v>
      </c>
      <c r="CF5" s="551">
        <v>860000</v>
      </c>
      <c r="CG5" s="337">
        <v>860000</v>
      </c>
      <c r="CH5" s="337">
        <v>860000</v>
      </c>
      <c r="CI5" s="317"/>
      <c r="CK5" s="416">
        <v>9000000</v>
      </c>
      <c r="CL5" s="416">
        <v>9000000</v>
      </c>
      <c r="CM5" s="416">
        <v>9000000</v>
      </c>
      <c r="CN5" s="416">
        <v>9000000</v>
      </c>
      <c r="CO5" s="509"/>
      <c r="CS5" s="222">
        <v>500000</v>
      </c>
      <c r="CT5" s="222">
        <v>500000</v>
      </c>
      <c r="CX5" s="539">
        <v>100000</v>
      </c>
      <c r="CY5" s="539">
        <v>100000</v>
      </c>
      <c r="CZ5" s="539">
        <v>100000</v>
      </c>
      <c r="DA5" s="539">
        <v>100000</v>
      </c>
      <c r="DB5" s="307"/>
      <c r="DQ5" s="326">
        <v>100000</v>
      </c>
      <c r="DR5" s="326">
        <v>100000</v>
      </c>
      <c r="DS5" s="326">
        <v>100000</v>
      </c>
      <c r="DT5" s="326">
        <v>100000</v>
      </c>
      <c r="DV5" s="337">
        <v>100000</v>
      </c>
      <c r="DW5" s="337">
        <v>100000</v>
      </c>
      <c r="DX5" s="337">
        <v>100000</v>
      </c>
      <c r="DY5" s="337">
        <v>100000</v>
      </c>
      <c r="EA5" s="330">
        <v>20000</v>
      </c>
      <c r="EB5" s="330">
        <v>20000</v>
      </c>
      <c r="EC5" s="330">
        <v>20000</v>
      </c>
      <c r="ED5" s="330">
        <v>20000</v>
      </c>
      <c r="EF5" s="58">
        <v>70000</v>
      </c>
      <c r="EG5" s="58">
        <v>70000</v>
      </c>
      <c r="EH5" s="58">
        <v>70000</v>
      </c>
      <c r="EI5" s="58">
        <v>70000</v>
      </c>
      <c r="EK5" s="322">
        <v>20000</v>
      </c>
      <c r="EL5" s="322">
        <v>20000</v>
      </c>
      <c r="EM5" s="322">
        <v>20000</v>
      </c>
      <c r="EN5" s="322">
        <v>20000</v>
      </c>
      <c r="EP5" s="299">
        <v>50000</v>
      </c>
      <c r="EQ5" s="299">
        <v>50000</v>
      </c>
      <c r="ER5" s="299">
        <v>50000</v>
      </c>
      <c r="ES5" s="299">
        <v>50000</v>
      </c>
      <c r="EW5" s="324">
        <v>5000</v>
      </c>
      <c r="EX5" s="324">
        <v>5000</v>
      </c>
      <c r="EY5" s="324">
        <v>5000</v>
      </c>
      <c r="EZ5" s="324">
        <v>5000</v>
      </c>
      <c r="FC5" s="556">
        <v>250000</v>
      </c>
      <c r="FD5" s="556">
        <v>250000</v>
      </c>
      <c r="FE5" s="556">
        <v>250000</v>
      </c>
      <c r="FF5" s="556">
        <v>250000</v>
      </c>
      <c r="FK5" s="335">
        <v>30000</v>
      </c>
      <c r="FL5" s="335">
        <v>30000</v>
      </c>
      <c r="FM5" s="335">
        <v>30000</v>
      </c>
      <c r="FN5" s="335">
        <v>30000</v>
      </c>
      <c r="FR5" s="362">
        <v>100000</v>
      </c>
      <c r="FS5" s="362">
        <v>100000</v>
      </c>
      <c r="FT5" s="362">
        <v>100000</v>
      </c>
      <c r="FU5" s="362">
        <v>100000</v>
      </c>
      <c r="FY5" s="363">
        <v>60000</v>
      </c>
      <c r="FZ5" s="363">
        <v>60000</v>
      </c>
      <c r="GA5" s="372"/>
      <c r="GF5" s="556">
        <v>50000</v>
      </c>
      <c r="GG5" s="556">
        <v>50000</v>
      </c>
      <c r="GH5" s="556">
        <v>50000</v>
      </c>
      <c r="GI5" s="556">
        <v>50000</v>
      </c>
      <c r="GL5" s="559">
        <f>SUM(GL1:GL4)</f>
        <v>5800000</v>
      </c>
      <c r="GM5" s="559">
        <f>SUM(GM1:GM4)</f>
        <v>5000000</v>
      </c>
      <c r="GN5" s="509">
        <f>SUM(GN1:GN4)</f>
        <v>100000</v>
      </c>
      <c r="GO5" s="509">
        <f>SUM(GO1:GO4)</f>
        <v>100000</v>
      </c>
      <c r="GQ5" s="381">
        <v>350000</v>
      </c>
    </row>
    <row r="6" spans="1:203" ht="21.95" customHeight="1">
      <c r="C6" s="299">
        <v>30000</v>
      </c>
      <c r="L6" s="299">
        <v>30000</v>
      </c>
      <c r="Y6" s="440" t="s">
        <v>90</v>
      </c>
      <c r="Z6" s="440" t="s">
        <v>90</v>
      </c>
      <c r="AA6" s="440" t="s">
        <v>92</v>
      </c>
      <c r="AB6" s="440" t="s">
        <v>92</v>
      </c>
      <c r="AH6" s="328" t="s">
        <v>89</v>
      </c>
      <c r="AI6" s="328" t="s">
        <v>89</v>
      </c>
      <c r="AJ6" s="328" t="s">
        <v>89</v>
      </c>
      <c r="AK6" s="328" t="s">
        <v>89</v>
      </c>
      <c r="AQ6" s="299">
        <v>100000</v>
      </c>
      <c r="AR6" s="299">
        <v>100000</v>
      </c>
      <c r="AS6" s="299">
        <v>100000</v>
      </c>
      <c r="AT6" s="299">
        <v>100000</v>
      </c>
      <c r="AY6">
        <v>3</v>
      </c>
      <c r="BP6" s="491">
        <f>SUM(BP1:BP5)</f>
        <v>1200000</v>
      </c>
      <c r="BQ6" s="493">
        <f>SUM(BQ1:BQ5)</f>
        <v>1940000</v>
      </c>
      <c r="BR6" s="493">
        <f>SUM(BR1:BR5)</f>
        <v>2840000</v>
      </c>
      <c r="BS6" s="493">
        <f>SUM(BS1:BS5)</f>
        <v>2890000</v>
      </c>
      <c r="BX6" s="512">
        <v>300000</v>
      </c>
      <c r="BY6" s="512">
        <v>300000</v>
      </c>
      <c r="BZ6" s="512">
        <v>300000</v>
      </c>
      <c r="CA6" s="512">
        <v>300000</v>
      </c>
      <c r="CE6" s="303">
        <v>250000</v>
      </c>
      <c r="CF6" s="303">
        <v>250000</v>
      </c>
      <c r="CG6" s="303">
        <v>250000</v>
      </c>
      <c r="CH6" s="303">
        <v>250000</v>
      </c>
      <c r="CK6" s="312">
        <v>1950000</v>
      </c>
      <c r="CL6" s="312">
        <v>1950000</v>
      </c>
      <c r="CM6" s="312">
        <v>1950000</v>
      </c>
      <c r="CN6" s="312">
        <v>1950000</v>
      </c>
      <c r="CO6" s="608"/>
      <c r="CS6" s="222">
        <v>450000</v>
      </c>
      <c r="CT6" s="222">
        <v>450000</v>
      </c>
      <c r="CX6" s="540">
        <v>150000</v>
      </c>
      <c r="CY6" s="513"/>
      <c r="CZ6" s="513"/>
      <c r="DA6" s="513"/>
      <c r="DB6" s="470"/>
      <c r="DQ6" s="326">
        <v>100000</v>
      </c>
      <c r="DR6" s="326">
        <v>100000</v>
      </c>
      <c r="DS6" s="326">
        <v>100000</v>
      </c>
      <c r="DT6" s="326">
        <v>100000</v>
      </c>
      <c r="DV6" s="337">
        <v>200000</v>
      </c>
      <c r="DW6" s="337">
        <v>200000</v>
      </c>
      <c r="DX6" s="337">
        <v>200000</v>
      </c>
      <c r="DY6" s="337">
        <v>200000</v>
      </c>
      <c r="EA6" s="330">
        <v>100000</v>
      </c>
      <c r="EB6" s="330">
        <v>100000</v>
      </c>
      <c r="EC6" s="330">
        <v>100000</v>
      </c>
      <c r="ED6" s="330">
        <v>100000</v>
      </c>
      <c r="EF6" s="38">
        <v>60000</v>
      </c>
      <c r="EG6" s="38">
        <v>60000</v>
      </c>
      <c r="EH6" s="38">
        <v>60000</v>
      </c>
      <c r="EI6" s="38">
        <v>60000</v>
      </c>
      <c r="EK6" s="337">
        <v>200000</v>
      </c>
      <c r="EL6" s="337">
        <v>200000</v>
      </c>
      <c r="EM6" s="337">
        <v>200000</v>
      </c>
      <c r="EN6" s="337">
        <v>200000</v>
      </c>
      <c r="EP6" s="299">
        <v>50000</v>
      </c>
      <c r="EQ6" s="299">
        <v>50000</v>
      </c>
      <c r="ER6" s="299">
        <v>50000</v>
      </c>
      <c r="ES6" s="299">
        <v>50000</v>
      </c>
      <c r="EW6" s="325">
        <v>750000</v>
      </c>
      <c r="EX6" s="325">
        <v>750000</v>
      </c>
      <c r="EY6" s="325">
        <v>750000</v>
      </c>
      <c r="EZ6" s="325">
        <v>750000</v>
      </c>
      <c r="FC6" s="556">
        <v>250000</v>
      </c>
      <c r="FD6" s="509"/>
      <c r="FE6" s="561"/>
      <c r="FF6" s="561"/>
      <c r="FK6" s="338">
        <v>80000</v>
      </c>
      <c r="FL6" s="338">
        <v>80000</v>
      </c>
      <c r="FM6" s="338">
        <v>80000</v>
      </c>
      <c r="FN6" s="338">
        <v>80000</v>
      </c>
      <c r="FR6" s="337">
        <v>100000</v>
      </c>
      <c r="FS6" s="337">
        <v>100000</v>
      </c>
      <c r="FT6" s="337">
        <v>100000</v>
      </c>
      <c r="FU6" s="337">
        <v>100000</v>
      </c>
      <c r="FY6" s="371">
        <v>50000</v>
      </c>
      <c r="FZ6" s="371">
        <v>50000</v>
      </c>
      <c r="GF6" s="491">
        <f>SUM(GF1:GF5)</f>
        <v>1000000</v>
      </c>
      <c r="GG6" s="491">
        <f>SUM(GG1:GG5)</f>
        <v>1000000</v>
      </c>
      <c r="GH6" s="491">
        <f>SUM(GH1:GH5)</f>
        <v>3000000</v>
      </c>
      <c r="GI6" s="491">
        <f>SUM(GI1:GI5)</f>
        <v>3000000</v>
      </c>
      <c r="GR6" s="321">
        <v>350000</v>
      </c>
    </row>
    <row r="7" spans="1:203" ht="21.95" customHeight="1">
      <c r="C7" s="299">
        <v>35000</v>
      </c>
      <c r="L7" s="299">
        <v>35000</v>
      </c>
      <c r="Y7" s="343">
        <v>15000</v>
      </c>
      <c r="Z7" s="343">
        <v>15000</v>
      </c>
      <c r="AA7" s="343">
        <v>15000</v>
      </c>
      <c r="AB7" s="318">
        <v>15000</v>
      </c>
      <c r="AH7" s="335">
        <v>60000</v>
      </c>
      <c r="AI7" s="335">
        <v>60000</v>
      </c>
      <c r="AJ7" s="335">
        <v>60000</v>
      </c>
      <c r="AK7" s="335">
        <v>60000</v>
      </c>
      <c r="AQ7" s="329">
        <v>30000</v>
      </c>
      <c r="AR7" s="329">
        <v>30000</v>
      </c>
      <c r="AS7" s="329">
        <v>30000</v>
      </c>
      <c r="AT7" s="329">
        <v>30000</v>
      </c>
      <c r="BX7" s="354">
        <v>100000</v>
      </c>
      <c r="BY7" s="354">
        <v>100000</v>
      </c>
      <c r="BZ7" s="354">
        <v>100000</v>
      </c>
      <c r="CA7" s="354">
        <v>100000</v>
      </c>
      <c r="CE7" s="243">
        <v>70000</v>
      </c>
      <c r="CF7" s="243">
        <v>70000</v>
      </c>
      <c r="CG7" s="243">
        <v>70000</v>
      </c>
      <c r="CH7" s="243">
        <v>70000</v>
      </c>
      <c r="CK7" s="314">
        <v>1170000</v>
      </c>
      <c r="CL7" s="314">
        <v>1170000</v>
      </c>
      <c r="CM7" s="314">
        <v>1170000</v>
      </c>
      <c r="CN7" s="314">
        <v>1170000</v>
      </c>
      <c r="CO7" s="608"/>
      <c r="CS7" s="584">
        <v>1000000</v>
      </c>
      <c r="CT7" s="584">
        <v>1000000</v>
      </c>
      <c r="CU7" s="584">
        <v>1000000</v>
      </c>
      <c r="CV7" s="584">
        <v>1000000</v>
      </c>
      <c r="CX7" s="311">
        <v>200000</v>
      </c>
      <c r="CY7" s="311">
        <v>200000</v>
      </c>
      <c r="CZ7" s="311">
        <v>200000</v>
      </c>
      <c r="DA7" s="541">
        <v>200000</v>
      </c>
      <c r="DB7" s="470"/>
      <c r="DQ7" s="317">
        <v>30000</v>
      </c>
      <c r="DR7" s="317">
        <v>30000</v>
      </c>
      <c r="DS7" s="317">
        <v>30000</v>
      </c>
      <c r="DT7" s="317">
        <v>30000</v>
      </c>
      <c r="DV7" s="337">
        <v>300000</v>
      </c>
      <c r="DW7" s="337">
        <v>300000</v>
      </c>
      <c r="DX7" s="337">
        <v>300000</v>
      </c>
      <c r="DY7" s="337">
        <v>300000</v>
      </c>
      <c r="EA7" s="330">
        <v>20000</v>
      </c>
      <c r="EB7" s="330">
        <v>20000</v>
      </c>
      <c r="EC7" s="330">
        <v>20000</v>
      </c>
      <c r="ED7" s="330">
        <v>20000</v>
      </c>
      <c r="EF7" s="327">
        <v>112800</v>
      </c>
      <c r="EG7" s="327">
        <v>112800</v>
      </c>
      <c r="EH7" s="327">
        <v>112800</v>
      </c>
      <c r="EI7" s="327">
        <v>112800</v>
      </c>
      <c r="EK7" s="322">
        <v>100000</v>
      </c>
      <c r="EL7" s="322">
        <v>100000</v>
      </c>
      <c r="EM7" s="322">
        <v>100000</v>
      </c>
      <c r="EN7" s="322">
        <v>100000</v>
      </c>
      <c r="EP7" s="299">
        <v>50000</v>
      </c>
      <c r="EQ7" s="299">
        <v>50000</v>
      </c>
      <c r="ER7" s="299">
        <v>50000</v>
      </c>
      <c r="ES7" s="299">
        <v>50000</v>
      </c>
      <c r="EW7" s="325">
        <v>350000</v>
      </c>
      <c r="EX7" s="325">
        <v>350000</v>
      </c>
      <c r="EY7" s="325">
        <v>350000</v>
      </c>
      <c r="EZ7" s="325">
        <v>350000</v>
      </c>
      <c r="FC7" s="373">
        <v>5000</v>
      </c>
      <c r="FD7" s="373">
        <v>5000</v>
      </c>
      <c r="FE7" s="373">
        <v>5000</v>
      </c>
      <c r="FF7" s="373">
        <v>5000</v>
      </c>
      <c r="FK7" s="338">
        <v>40000</v>
      </c>
      <c r="FL7" s="338">
        <v>40000</v>
      </c>
      <c r="FM7" s="338">
        <v>40000</v>
      </c>
      <c r="FN7" s="338">
        <v>40000</v>
      </c>
      <c r="FR7" s="491">
        <f>SUM(FR1:FR6)</f>
        <v>380000</v>
      </c>
      <c r="FS7" s="491">
        <f>SUM(FS1:FS6)</f>
        <v>380000</v>
      </c>
      <c r="FT7" s="491">
        <f>SUM(FT1:FT6)</f>
        <v>380000</v>
      </c>
      <c r="FU7" s="491">
        <f>SUM(FU1:FU6)</f>
        <v>380000</v>
      </c>
      <c r="FY7" s="369">
        <v>30000</v>
      </c>
      <c r="FZ7" s="369">
        <v>30000</v>
      </c>
      <c r="GA7" s="369">
        <v>30000</v>
      </c>
      <c r="GB7" s="369">
        <v>30000</v>
      </c>
      <c r="GL7">
        <v>4</v>
      </c>
      <c r="GM7">
        <v>3</v>
      </c>
      <c r="GN7">
        <v>1</v>
      </c>
      <c r="GO7">
        <v>1</v>
      </c>
      <c r="GS7" s="350">
        <v>350000</v>
      </c>
    </row>
    <row r="8" spans="1:203" ht="21.95" customHeight="1">
      <c r="C8" s="299">
        <v>30000</v>
      </c>
      <c r="L8" s="299">
        <v>30000</v>
      </c>
      <c r="Y8" s="409">
        <v>20000</v>
      </c>
      <c r="Z8" s="409">
        <v>20000</v>
      </c>
      <c r="AH8" s="491">
        <v>5000000</v>
      </c>
      <c r="AI8" s="491">
        <v>5000000</v>
      </c>
      <c r="AJ8" s="491">
        <v>5000000</v>
      </c>
      <c r="AK8" s="491">
        <v>5000000</v>
      </c>
      <c r="AL8" s="490"/>
      <c r="AQ8" s="299">
        <v>50000</v>
      </c>
      <c r="AR8" s="299">
        <v>50000</v>
      </c>
      <c r="AS8" s="299">
        <v>50000</v>
      </c>
      <c r="AT8" s="299">
        <v>50000</v>
      </c>
      <c r="BP8">
        <v>3</v>
      </c>
      <c r="BX8" s="361">
        <v>50000</v>
      </c>
      <c r="BY8" s="361">
        <v>50000</v>
      </c>
      <c r="BZ8" s="361">
        <v>50000</v>
      </c>
      <c r="CA8" s="361">
        <v>50000</v>
      </c>
      <c r="CE8" s="243">
        <v>120000</v>
      </c>
      <c r="CF8" s="243">
        <v>120000</v>
      </c>
      <c r="CG8" s="243">
        <v>120000</v>
      </c>
      <c r="CH8" s="243">
        <v>120000</v>
      </c>
      <c r="CK8" s="253">
        <v>6600000</v>
      </c>
      <c r="CL8" s="253">
        <v>6600000</v>
      </c>
      <c r="CM8" s="253">
        <v>6600000</v>
      </c>
      <c r="CN8" s="253">
        <v>6600000</v>
      </c>
      <c r="CO8" s="609"/>
      <c r="CS8" s="161">
        <v>300000</v>
      </c>
      <c r="CT8" s="161">
        <v>300000</v>
      </c>
      <c r="CX8" s="311">
        <v>220000</v>
      </c>
      <c r="CY8" s="311">
        <v>220000</v>
      </c>
      <c r="CZ8" s="311">
        <v>220000</v>
      </c>
      <c r="DA8" s="541">
        <v>220000</v>
      </c>
      <c r="DB8" s="312"/>
      <c r="DQ8" s="326">
        <v>30000</v>
      </c>
      <c r="DR8" s="326">
        <v>30000</v>
      </c>
      <c r="DS8" s="326">
        <v>30000</v>
      </c>
      <c r="DT8" s="326">
        <v>30000</v>
      </c>
      <c r="DV8" s="321">
        <v>100000</v>
      </c>
      <c r="DW8" s="321">
        <v>100000</v>
      </c>
      <c r="DX8" s="321">
        <v>100000</v>
      </c>
      <c r="DY8" s="321">
        <v>100000</v>
      </c>
      <c r="EA8" s="330">
        <v>30000</v>
      </c>
      <c r="EB8" s="330">
        <v>30000</v>
      </c>
      <c r="EC8" s="330">
        <v>30000</v>
      </c>
      <c r="ED8" s="330">
        <v>30000</v>
      </c>
      <c r="EF8" s="152">
        <v>150000</v>
      </c>
      <c r="EG8" s="152">
        <v>150000</v>
      </c>
      <c r="EH8" s="152">
        <v>150000</v>
      </c>
      <c r="EI8" s="152">
        <v>150000</v>
      </c>
      <c r="EK8" s="337">
        <v>250000</v>
      </c>
      <c r="EL8" s="337">
        <v>250000</v>
      </c>
      <c r="EM8" s="337">
        <v>250000</v>
      </c>
      <c r="EN8" s="337">
        <v>250000</v>
      </c>
      <c r="EP8" s="299">
        <v>30000</v>
      </c>
      <c r="EQ8" s="299">
        <v>30000</v>
      </c>
      <c r="ER8" s="299">
        <v>30000</v>
      </c>
      <c r="ES8" s="299">
        <v>30000</v>
      </c>
      <c r="EW8" s="325">
        <v>15000</v>
      </c>
      <c r="EX8" s="325">
        <v>15000</v>
      </c>
      <c r="EY8" s="325">
        <v>15000</v>
      </c>
      <c r="EZ8" s="325">
        <v>15000</v>
      </c>
      <c r="FC8" s="560">
        <v>200000</v>
      </c>
      <c r="FD8" s="560">
        <v>200000</v>
      </c>
      <c r="FE8" s="560">
        <v>200000</v>
      </c>
      <c r="FF8" s="560">
        <v>200000</v>
      </c>
      <c r="FK8" s="328" t="s">
        <v>92</v>
      </c>
      <c r="FL8" s="328" t="s">
        <v>92</v>
      </c>
      <c r="FM8" s="328" t="s">
        <v>92</v>
      </c>
      <c r="FN8" s="328" t="s">
        <v>92</v>
      </c>
      <c r="FY8" s="491">
        <f>SUM(FY1:FY7)</f>
        <v>290000</v>
      </c>
      <c r="FZ8" s="491">
        <f>SUM(FZ1:FZ7)</f>
        <v>290000</v>
      </c>
      <c r="GA8" s="491">
        <f>SUM(GA1:GA7)</f>
        <v>180000</v>
      </c>
      <c r="GB8" s="491">
        <f>SUM(GB1:GB7)</f>
        <v>180000</v>
      </c>
      <c r="GF8">
        <v>4</v>
      </c>
      <c r="GG8">
        <v>4</v>
      </c>
      <c r="GH8">
        <v>5</v>
      </c>
      <c r="GI8">
        <v>5</v>
      </c>
      <c r="GT8" s="350">
        <v>350000</v>
      </c>
    </row>
    <row r="9" spans="1:203" ht="21.95" customHeight="1">
      <c r="D9" s="299">
        <v>20000</v>
      </c>
      <c r="M9" s="299">
        <v>20000</v>
      </c>
      <c r="Y9" s="337">
        <v>50000</v>
      </c>
      <c r="Z9" s="337">
        <v>50000</v>
      </c>
      <c r="AA9" s="337">
        <v>50000</v>
      </c>
      <c r="AB9" s="337">
        <v>50000</v>
      </c>
      <c r="AG9">
        <v>7</v>
      </c>
      <c r="AH9" s="491">
        <f>SUM(AH4:AH8)</f>
        <v>5660000</v>
      </c>
      <c r="AI9" s="491">
        <f>SUM(AI4:AI8)</f>
        <v>5660000</v>
      </c>
      <c r="AJ9" s="491">
        <f>SUM(AJ4:AJ8)</f>
        <v>5660000</v>
      </c>
      <c r="AK9" s="491">
        <f>SUM(AK4:AK8)</f>
        <v>5660000</v>
      </c>
      <c r="AQ9" s="299">
        <v>20000</v>
      </c>
      <c r="AR9" s="299">
        <v>20000</v>
      </c>
      <c r="AS9" s="299">
        <v>20000</v>
      </c>
      <c r="AT9" s="299">
        <v>20000</v>
      </c>
      <c r="BP9">
        <v>3</v>
      </c>
      <c r="BX9" s="368">
        <v>250000</v>
      </c>
      <c r="BY9" s="368">
        <v>250000</v>
      </c>
      <c r="BZ9" s="368">
        <v>250000</v>
      </c>
      <c r="CA9" s="368">
        <v>250000</v>
      </c>
      <c r="CE9" s="337">
        <v>850000</v>
      </c>
      <c r="CF9" s="337">
        <v>850000</v>
      </c>
      <c r="CG9" s="337">
        <v>850000</v>
      </c>
      <c r="CH9" s="337">
        <v>850000</v>
      </c>
      <c r="CK9" s="305">
        <v>2600000</v>
      </c>
      <c r="CL9" s="305">
        <v>2600000</v>
      </c>
      <c r="CM9" s="305">
        <v>2600000</v>
      </c>
      <c r="CN9" s="305">
        <v>2600000</v>
      </c>
      <c r="CO9" s="607"/>
      <c r="CS9" s="491">
        <f>SUM(CS1:CS8)</f>
        <v>9500000</v>
      </c>
      <c r="CT9" s="491">
        <f>SUM(CT1:CT8)</f>
        <v>9500000</v>
      </c>
      <c r="CU9" s="491">
        <f>SUM(CU1:CU8)</f>
        <v>7500000</v>
      </c>
      <c r="CV9">
        <f>SUM(CV1:CV8)</f>
        <v>7500000</v>
      </c>
      <c r="CX9" s="311">
        <v>250000</v>
      </c>
      <c r="CY9" s="311">
        <v>250000</v>
      </c>
      <c r="CZ9" s="311">
        <v>250000</v>
      </c>
      <c r="DA9" s="541">
        <v>250000</v>
      </c>
      <c r="DB9" s="312"/>
      <c r="DQ9" s="326">
        <v>10000</v>
      </c>
      <c r="DR9" s="326">
        <v>10000</v>
      </c>
      <c r="DS9" s="326">
        <v>10000</v>
      </c>
      <c r="DT9" s="326">
        <v>10000</v>
      </c>
      <c r="DV9" s="321">
        <v>15000</v>
      </c>
      <c r="DW9" s="321">
        <v>15000</v>
      </c>
      <c r="DX9" s="321">
        <v>15000</v>
      </c>
      <c r="DY9" s="321">
        <v>15000</v>
      </c>
      <c r="EA9" s="326">
        <v>10000</v>
      </c>
      <c r="EB9" s="326">
        <v>10000</v>
      </c>
      <c r="EC9" s="326">
        <v>10000</v>
      </c>
      <c r="ED9" s="326">
        <v>10000</v>
      </c>
      <c r="EF9" s="320">
        <v>30000</v>
      </c>
      <c r="EG9" s="320">
        <v>30000</v>
      </c>
      <c r="EH9" s="320">
        <v>30000</v>
      </c>
      <c r="EI9" s="320">
        <v>30000</v>
      </c>
      <c r="EK9" s="322">
        <v>20000</v>
      </c>
      <c r="EL9" s="322">
        <v>20000</v>
      </c>
      <c r="EM9" s="322">
        <v>20000</v>
      </c>
      <c r="EN9" s="322">
        <v>20000</v>
      </c>
      <c r="EP9" s="299">
        <v>20000</v>
      </c>
      <c r="EQ9" s="299">
        <v>20000</v>
      </c>
      <c r="ER9" s="299">
        <v>20000</v>
      </c>
      <c r="ES9" s="299">
        <v>20000</v>
      </c>
      <c r="EW9" s="325">
        <v>15000</v>
      </c>
      <c r="EX9" s="325">
        <v>15000</v>
      </c>
      <c r="EY9" s="325">
        <v>15000</v>
      </c>
      <c r="EZ9" s="325">
        <v>15000</v>
      </c>
      <c r="FC9" s="556">
        <v>80000</v>
      </c>
      <c r="FD9" s="556">
        <v>80000</v>
      </c>
      <c r="FE9" s="556">
        <v>80000</v>
      </c>
      <c r="FF9" s="556">
        <v>80000</v>
      </c>
      <c r="FK9" s="338">
        <v>20000</v>
      </c>
      <c r="FL9" s="338">
        <v>20000</v>
      </c>
      <c r="FM9" s="338">
        <v>20000</v>
      </c>
      <c r="FN9" s="338">
        <v>20000</v>
      </c>
      <c r="FR9">
        <v>6</v>
      </c>
      <c r="FS9">
        <v>6</v>
      </c>
      <c r="FT9">
        <v>6</v>
      </c>
      <c r="FU9">
        <v>6</v>
      </c>
      <c r="FY9">
        <v>7</v>
      </c>
      <c r="FZ9">
        <v>7</v>
      </c>
      <c r="GA9">
        <v>5</v>
      </c>
      <c r="GB9">
        <v>5</v>
      </c>
      <c r="GQ9" s="321">
        <v>300000</v>
      </c>
      <c r="GR9" s="321">
        <v>300000</v>
      </c>
      <c r="GS9" s="321">
        <v>300000</v>
      </c>
      <c r="GT9" s="321">
        <v>300000</v>
      </c>
    </row>
    <row r="10" spans="1:203" ht="21.95" customHeight="1">
      <c r="C10" s="299">
        <v>20000</v>
      </c>
      <c r="L10" s="299">
        <v>20000</v>
      </c>
      <c r="Y10" s="337">
        <v>20000</v>
      </c>
      <c r="Z10" s="337">
        <v>20000</v>
      </c>
      <c r="AA10" s="337">
        <v>20000</v>
      </c>
      <c r="AB10" s="337">
        <v>20000</v>
      </c>
      <c r="AG10">
        <v>7</v>
      </c>
      <c r="AP10">
        <v>9</v>
      </c>
      <c r="AQ10" s="493">
        <f>SUM(AQ1:AQ9)</f>
        <v>1380000</v>
      </c>
      <c r="AR10" s="493">
        <f>SUM(AR1:AR9)</f>
        <v>1360000</v>
      </c>
      <c r="AS10" s="299">
        <v>500000</v>
      </c>
      <c r="AT10" s="299">
        <v>500000</v>
      </c>
      <c r="BP10">
        <v>4</v>
      </c>
      <c r="BX10" s="329">
        <v>20000</v>
      </c>
      <c r="BY10" s="329">
        <v>20000</v>
      </c>
      <c r="BZ10" s="329">
        <v>20000</v>
      </c>
      <c r="CA10" s="329">
        <v>20000</v>
      </c>
      <c r="CE10" s="426">
        <v>256000</v>
      </c>
      <c r="CF10" s="426">
        <v>256000</v>
      </c>
      <c r="CG10" s="426">
        <v>256000</v>
      </c>
      <c r="CH10" s="426">
        <v>256000</v>
      </c>
      <c r="CI10" s="319"/>
      <c r="CK10" s="413">
        <v>572000</v>
      </c>
      <c r="CL10" s="413">
        <v>572000</v>
      </c>
      <c r="CM10" s="413"/>
      <c r="CN10" s="470"/>
      <c r="CX10" s="542">
        <v>250000</v>
      </c>
      <c r="CY10" s="311">
        <v>250000</v>
      </c>
      <c r="CZ10" s="311">
        <v>250000</v>
      </c>
      <c r="DA10" s="541">
        <v>250000</v>
      </c>
      <c r="DB10" s="312"/>
      <c r="DQ10" s="326">
        <v>300000</v>
      </c>
      <c r="DR10" s="326">
        <v>300000</v>
      </c>
      <c r="DS10" s="326">
        <v>300000</v>
      </c>
      <c r="DT10" s="326">
        <v>300000</v>
      </c>
      <c r="DV10" s="321">
        <v>100000</v>
      </c>
      <c r="DW10" s="321">
        <v>100000</v>
      </c>
      <c r="DX10" s="321">
        <v>100000</v>
      </c>
      <c r="DY10" s="321">
        <v>100000</v>
      </c>
      <c r="EA10" s="491">
        <f>SUM(EA1:EA9)</f>
        <v>460000</v>
      </c>
      <c r="EB10" s="491">
        <f>SUM(EB1:EB9)</f>
        <v>460000</v>
      </c>
      <c r="EC10" s="491">
        <f>SUM(EC1:EC9)</f>
        <v>460000</v>
      </c>
      <c r="ED10" s="491">
        <f>SUM(ED1:ED9)</f>
        <v>460000</v>
      </c>
      <c r="EF10" s="320">
        <v>10000</v>
      </c>
      <c r="EG10" s="320">
        <v>10000</v>
      </c>
      <c r="EH10" s="320">
        <v>10000</v>
      </c>
      <c r="EI10" s="320">
        <v>10000</v>
      </c>
      <c r="EK10" s="532">
        <v>10000</v>
      </c>
      <c r="EL10" s="532">
        <v>10000</v>
      </c>
      <c r="EM10" s="532">
        <v>10000</v>
      </c>
      <c r="EN10" s="532">
        <v>10000</v>
      </c>
      <c r="EP10" s="43">
        <v>500000</v>
      </c>
      <c r="EQ10" s="43">
        <v>500000</v>
      </c>
      <c r="ER10" s="43">
        <v>500000</v>
      </c>
      <c r="ES10" s="43">
        <v>500000</v>
      </c>
      <c r="EW10" s="325">
        <v>15000</v>
      </c>
      <c r="EX10" s="325">
        <v>15000</v>
      </c>
      <c r="EY10" s="325">
        <v>15000</v>
      </c>
      <c r="EZ10" s="325">
        <v>15000</v>
      </c>
      <c r="FC10" s="335">
        <v>20000</v>
      </c>
      <c r="FD10" s="335">
        <v>20000</v>
      </c>
      <c r="FE10" s="335">
        <v>20000</v>
      </c>
      <c r="FF10" s="335">
        <v>20000</v>
      </c>
      <c r="FK10" s="338">
        <v>20000</v>
      </c>
      <c r="FL10" s="338">
        <v>20000</v>
      </c>
      <c r="FM10" s="338">
        <v>20000</v>
      </c>
      <c r="FN10" s="338">
        <v>20000</v>
      </c>
      <c r="GQ10" s="372">
        <v>300000</v>
      </c>
      <c r="GR10" s="372">
        <v>300000</v>
      </c>
      <c r="GS10" s="372">
        <v>300000</v>
      </c>
      <c r="GT10" s="372">
        <v>300000</v>
      </c>
    </row>
    <row r="11" spans="1:203" ht="21.95" customHeight="1">
      <c r="C11" s="299">
        <v>20000</v>
      </c>
      <c r="L11" s="299">
        <v>20000</v>
      </c>
      <c r="Y11" s="335">
        <v>50000</v>
      </c>
      <c r="Z11" s="335">
        <v>50000</v>
      </c>
      <c r="AA11" s="335">
        <v>50000</v>
      </c>
      <c r="AB11" s="335">
        <v>50000</v>
      </c>
      <c r="AG11">
        <v>7</v>
      </c>
      <c r="AP11">
        <v>8</v>
      </c>
      <c r="AS11" s="349">
        <v>50000</v>
      </c>
      <c r="AT11" s="349">
        <v>50000</v>
      </c>
      <c r="BP11">
        <v>5</v>
      </c>
      <c r="BX11" s="493">
        <f>SUM(BX1:BX10)</f>
        <v>1000000</v>
      </c>
      <c r="BY11" s="493">
        <f>SUM(BY1:BY10)</f>
        <v>900000</v>
      </c>
      <c r="BZ11" s="493">
        <f>SUM(BZ1:BZ10)</f>
        <v>1000000</v>
      </c>
      <c r="CA11" s="493">
        <f>SUM(CA1:CA10)</f>
        <v>900000</v>
      </c>
      <c r="CE11" s="337">
        <v>860000</v>
      </c>
      <c r="CF11" s="513"/>
      <c r="CG11" s="513"/>
      <c r="CH11" s="513"/>
      <c r="CK11" s="413">
        <v>1139600</v>
      </c>
      <c r="CL11" s="413">
        <v>1139600</v>
      </c>
      <c r="CM11" s="413">
        <v>1139600</v>
      </c>
      <c r="CN11" s="413">
        <v>1139600</v>
      </c>
      <c r="CX11" s="368">
        <v>100000</v>
      </c>
      <c r="CY11" s="368">
        <v>100000</v>
      </c>
      <c r="CZ11" s="368">
        <v>100000</v>
      </c>
      <c r="DA11" s="543">
        <v>100000</v>
      </c>
      <c r="DB11" s="327"/>
      <c r="DQ11" s="326">
        <v>10000</v>
      </c>
      <c r="DR11" s="326">
        <v>10000</v>
      </c>
      <c r="DS11" s="326">
        <v>10000</v>
      </c>
      <c r="DT11" s="326">
        <v>10000</v>
      </c>
      <c r="DV11" s="350">
        <v>300000</v>
      </c>
      <c r="DW11" s="350">
        <v>300000</v>
      </c>
      <c r="DX11" s="350">
        <v>300000</v>
      </c>
      <c r="DY11" s="350">
        <v>300000</v>
      </c>
      <c r="EA11" s="524">
        <v>9</v>
      </c>
      <c r="EB11" s="524">
        <v>9</v>
      </c>
      <c r="EC11" s="524">
        <v>9</v>
      </c>
      <c r="ED11" s="524">
        <v>9</v>
      </c>
      <c r="EF11" s="320">
        <v>100000</v>
      </c>
      <c r="EG11" s="320">
        <v>100000</v>
      </c>
      <c r="EH11" s="320">
        <v>100000</v>
      </c>
      <c r="EI11" s="320">
        <v>100000</v>
      </c>
      <c r="EK11" s="322">
        <v>100000</v>
      </c>
      <c r="EL11" s="322">
        <v>100000</v>
      </c>
      <c r="EM11" s="322">
        <v>100000</v>
      </c>
      <c r="EN11" s="322">
        <v>100000</v>
      </c>
      <c r="EP11" s="299">
        <v>30000</v>
      </c>
      <c r="EQ11" s="299">
        <v>30000</v>
      </c>
      <c r="ER11" s="299">
        <v>30000</v>
      </c>
      <c r="ES11" s="299">
        <v>30000</v>
      </c>
      <c r="EW11" s="325">
        <v>50000</v>
      </c>
      <c r="EX11" s="325">
        <v>50000</v>
      </c>
      <c r="EY11" s="325">
        <v>50000</v>
      </c>
      <c r="EZ11" s="325">
        <v>50000</v>
      </c>
      <c r="FC11" s="491">
        <f>SUM(FC1:FC10)</f>
        <v>1880000</v>
      </c>
      <c r="FD11" s="491">
        <f>SUM(FD1:FD10)</f>
        <v>1630000</v>
      </c>
      <c r="FE11" s="491">
        <f>SUM(FE1:FE10)</f>
        <v>1630000</v>
      </c>
      <c r="FF11" s="491">
        <f>SUM(FF1:FF10)</f>
        <v>1630000</v>
      </c>
      <c r="FK11" s="333" t="s">
        <v>653</v>
      </c>
      <c r="FL11" s="333" t="s">
        <v>653</v>
      </c>
      <c r="FM11" s="333" t="s">
        <v>653</v>
      </c>
      <c r="FN11" s="333" t="s">
        <v>653</v>
      </c>
      <c r="GQ11" s="372">
        <v>150000</v>
      </c>
      <c r="GR11" s="372">
        <v>150000</v>
      </c>
      <c r="GS11" s="372">
        <v>150000</v>
      </c>
      <c r="GT11" s="372">
        <v>150000</v>
      </c>
    </row>
    <row r="12" spans="1:203" ht="21.95" customHeight="1">
      <c r="C12" s="299">
        <v>20000</v>
      </c>
      <c r="L12" s="299">
        <v>20000</v>
      </c>
      <c r="Y12" s="335">
        <v>50000</v>
      </c>
      <c r="Z12" s="335">
        <v>50000</v>
      </c>
      <c r="AA12" s="335">
        <v>50000</v>
      </c>
      <c r="AP12">
        <v>10</v>
      </c>
      <c r="AS12" s="493">
        <f>SUM(AS1:AS11)</f>
        <v>1910000</v>
      </c>
      <c r="AT12" s="493">
        <f>SUM(AT1:AT11)</f>
        <v>1910000</v>
      </c>
      <c r="BX12">
        <v>10</v>
      </c>
      <c r="BY12">
        <v>9</v>
      </c>
      <c r="BZ12">
        <v>10</v>
      </c>
      <c r="CA12">
        <v>9</v>
      </c>
      <c r="CE12" s="513"/>
      <c r="CF12" s="243">
        <v>260000</v>
      </c>
      <c r="CG12" s="243">
        <v>260000</v>
      </c>
      <c r="CH12" s="243">
        <v>260000</v>
      </c>
      <c r="CK12" s="413">
        <v>1000000</v>
      </c>
      <c r="CL12" s="413">
        <v>1000000</v>
      </c>
      <c r="CM12" s="413">
        <v>1000000</v>
      </c>
      <c r="CN12" s="413">
        <v>1000000</v>
      </c>
      <c r="CO12" s="610"/>
      <c r="CX12" s="537">
        <v>1000000</v>
      </c>
      <c r="CY12" s="537">
        <v>1000000</v>
      </c>
      <c r="CZ12" s="537">
        <v>1000000</v>
      </c>
      <c r="DA12" s="537">
        <v>1000000</v>
      </c>
      <c r="DB12" s="470"/>
      <c r="DC12" s="490" t="s">
        <v>879</v>
      </c>
      <c r="DQ12" s="378">
        <v>40000</v>
      </c>
      <c r="DR12" s="378">
        <v>40000</v>
      </c>
      <c r="DS12" s="378">
        <v>40000</v>
      </c>
      <c r="DT12" s="378">
        <v>40000</v>
      </c>
      <c r="DV12" s="321">
        <v>200000</v>
      </c>
      <c r="DW12" s="321">
        <v>200000</v>
      </c>
      <c r="DX12" s="321">
        <v>200000</v>
      </c>
      <c r="DY12" s="321">
        <v>200000</v>
      </c>
      <c r="EA12" s="490" t="s">
        <v>871</v>
      </c>
      <c r="EF12" s="320">
        <v>50000</v>
      </c>
      <c r="EG12" s="320">
        <v>50000</v>
      </c>
      <c r="EH12" s="320">
        <v>50000</v>
      </c>
      <c r="EI12" s="320">
        <v>50000</v>
      </c>
      <c r="EK12" s="322">
        <v>50000</v>
      </c>
      <c r="EL12" s="322">
        <v>50000</v>
      </c>
      <c r="EM12" s="322">
        <v>50000</v>
      </c>
      <c r="EN12" s="322">
        <v>50000</v>
      </c>
      <c r="EP12" s="299">
        <v>30000</v>
      </c>
      <c r="EQ12" s="299">
        <v>30000</v>
      </c>
      <c r="ER12" s="299">
        <v>30000</v>
      </c>
      <c r="ES12" s="299">
        <v>30000</v>
      </c>
      <c r="EW12" s="324">
        <v>3000</v>
      </c>
      <c r="EX12" s="324">
        <v>3000</v>
      </c>
      <c r="EY12" s="324">
        <v>3000</v>
      </c>
      <c r="EZ12" s="324">
        <v>3000</v>
      </c>
      <c r="FK12" s="352">
        <v>300000</v>
      </c>
      <c r="FL12" s="352">
        <v>300000</v>
      </c>
      <c r="FM12" s="352">
        <v>300000</v>
      </c>
      <c r="FN12" s="352">
        <v>300000</v>
      </c>
      <c r="GQ12" s="366">
        <v>200000</v>
      </c>
      <c r="GR12" s="366">
        <v>200000</v>
      </c>
      <c r="GS12" s="366">
        <v>200000</v>
      </c>
      <c r="GT12" s="366">
        <v>200000</v>
      </c>
    </row>
    <row r="13" spans="1:203" ht="21.95" customHeight="1">
      <c r="C13" s="299">
        <v>30000</v>
      </c>
      <c r="D13" s="299">
        <v>30000</v>
      </c>
      <c r="E13" s="299">
        <v>30000</v>
      </c>
      <c r="F13" s="299">
        <v>30000</v>
      </c>
      <c r="L13" s="299">
        <v>30000</v>
      </c>
      <c r="M13" s="299">
        <v>30000</v>
      </c>
      <c r="N13" s="299">
        <v>30000</v>
      </c>
      <c r="O13" s="299">
        <v>30000</v>
      </c>
      <c r="Y13" s="335">
        <v>20000</v>
      </c>
      <c r="Z13" s="335">
        <v>20000</v>
      </c>
      <c r="AP13">
        <v>10</v>
      </c>
      <c r="CE13" s="513"/>
      <c r="CF13" s="243">
        <v>260000</v>
      </c>
      <c r="CG13" s="243">
        <v>260000</v>
      </c>
      <c r="CH13" s="243">
        <v>260000</v>
      </c>
      <c r="CK13" s="311">
        <v>550000</v>
      </c>
      <c r="CL13" s="311">
        <v>550000</v>
      </c>
      <c r="CM13" s="311">
        <v>550000</v>
      </c>
      <c r="CN13" s="311">
        <v>550000</v>
      </c>
      <c r="CX13" s="174">
        <v>200000</v>
      </c>
      <c r="CY13" s="513"/>
      <c r="CZ13" s="513"/>
      <c r="DA13" s="513"/>
      <c r="DQ13" s="378">
        <v>120000</v>
      </c>
      <c r="DR13" s="378">
        <v>120000</v>
      </c>
      <c r="DS13" s="378">
        <v>120000</v>
      </c>
      <c r="DT13" s="378">
        <v>120000</v>
      </c>
      <c r="DV13" s="365">
        <v>20000</v>
      </c>
      <c r="DW13" s="365">
        <v>20000</v>
      </c>
      <c r="DX13" s="365">
        <v>20000</v>
      </c>
      <c r="DY13" s="365">
        <v>20000</v>
      </c>
      <c r="EF13" s="320">
        <v>20000</v>
      </c>
      <c r="EG13" s="320">
        <v>20000</v>
      </c>
      <c r="EH13" s="320">
        <v>20000</v>
      </c>
      <c r="EI13" s="320">
        <v>20000</v>
      </c>
      <c r="EK13" s="322">
        <v>50000</v>
      </c>
      <c r="EL13" s="322">
        <v>50000</v>
      </c>
      <c r="EM13" s="322">
        <v>50000</v>
      </c>
      <c r="EN13" s="322">
        <v>50000</v>
      </c>
      <c r="EP13" s="39">
        <v>15000</v>
      </c>
      <c r="EQ13" s="39">
        <v>15000</v>
      </c>
      <c r="ER13" s="39">
        <v>15000</v>
      </c>
      <c r="ES13" s="39">
        <v>15000</v>
      </c>
      <c r="EW13">
        <f>SUM(EW2:EW12)</f>
        <v>1263000</v>
      </c>
      <c r="EX13" s="493">
        <f>SUM(EX2:EX12)</f>
        <v>1863000</v>
      </c>
      <c r="EY13" s="493">
        <f>SUM(EY2:EY12)</f>
        <v>1863000</v>
      </c>
      <c r="EZ13" s="493">
        <f>SUM(EZ2:EZ12)</f>
        <v>1863000</v>
      </c>
      <c r="FC13">
        <v>10</v>
      </c>
      <c r="FD13">
        <v>9</v>
      </c>
      <c r="FE13">
        <v>9</v>
      </c>
      <c r="FF13">
        <v>9</v>
      </c>
      <c r="FK13" s="318">
        <v>10000</v>
      </c>
      <c r="FL13" s="318">
        <v>10000</v>
      </c>
      <c r="FM13" s="318">
        <v>10000</v>
      </c>
      <c r="FN13" s="318">
        <v>10000</v>
      </c>
      <c r="GQ13" s="329">
        <v>50000</v>
      </c>
      <c r="GR13" s="329">
        <v>50000</v>
      </c>
      <c r="GS13" s="329">
        <v>50000</v>
      </c>
      <c r="GT13" s="329">
        <v>50000</v>
      </c>
    </row>
    <row r="14" spans="1:203" ht="21.95" customHeight="1">
      <c r="D14" s="299">
        <v>100000</v>
      </c>
      <c r="E14" s="299">
        <v>100000</v>
      </c>
      <c r="F14" s="299">
        <v>100000</v>
      </c>
      <c r="M14" s="299">
        <v>100000</v>
      </c>
      <c r="N14" s="299">
        <v>100000</v>
      </c>
      <c r="O14" s="299">
        <v>100000</v>
      </c>
      <c r="Y14" s="338">
        <v>50000</v>
      </c>
      <c r="Z14" s="338">
        <v>50000</v>
      </c>
      <c r="AA14" s="338">
        <v>50000</v>
      </c>
      <c r="AB14" s="338">
        <v>50000</v>
      </c>
      <c r="CE14" s="513"/>
      <c r="CF14" s="303">
        <v>250000</v>
      </c>
      <c r="CG14" s="303">
        <v>250000</v>
      </c>
      <c r="CH14" s="303">
        <v>250000</v>
      </c>
      <c r="CK14" s="314">
        <v>300000</v>
      </c>
      <c r="CL14" s="314">
        <v>300000</v>
      </c>
      <c r="CM14" s="314">
        <v>300000</v>
      </c>
      <c r="CN14" s="314">
        <v>300000</v>
      </c>
      <c r="CX14" s="174">
        <v>200000</v>
      </c>
      <c r="CY14" s="174">
        <v>200000</v>
      </c>
      <c r="CZ14" s="174">
        <v>200000</v>
      </c>
      <c r="DA14" s="174">
        <v>200000</v>
      </c>
      <c r="DQ14" s="317">
        <v>50000</v>
      </c>
      <c r="DR14" s="317">
        <v>50000</v>
      </c>
      <c r="DS14" s="317">
        <v>50000</v>
      </c>
      <c r="DT14" s="317">
        <v>50000</v>
      </c>
      <c r="DV14" s="491">
        <f>SUM(DV1:DV13)</f>
        <v>1919400</v>
      </c>
      <c r="DW14" s="491">
        <f>SUM(DW1:DW13)</f>
        <v>1919400</v>
      </c>
      <c r="DX14" s="491">
        <f>SUM(DX1:DX13)</f>
        <v>1919400</v>
      </c>
      <c r="DY14" s="491">
        <f>SUM(DY1:DY13)</f>
        <v>1919400</v>
      </c>
      <c r="EF14" s="320">
        <v>30000</v>
      </c>
      <c r="EG14" s="526">
        <v>30000</v>
      </c>
      <c r="EH14" s="528">
        <v>30000</v>
      </c>
      <c r="EI14" s="526">
        <v>30000</v>
      </c>
      <c r="EK14" s="322">
        <v>30000</v>
      </c>
      <c r="EL14" s="322">
        <v>30000</v>
      </c>
      <c r="EM14" s="322">
        <v>30000</v>
      </c>
      <c r="EN14" s="322">
        <v>30000</v>
      </c>
      <c r="EP14" s="493">
        <f>SUM(EP1:EP13)</f>
        <v>1195000</v>
      </c>
      <c r="EQ14" s="493">
        <f>SUM(EQ1:EQ13)</f>
        <v>1195000</v>
      </c>
      <c r="ER14" s="493">
        <f>SUM(ER1:ER13)</f>
        <v>1195000</v>
      </c>
      <c r="ES14" s="493">
        <f>SUM(ES1:ES13)</f>
        <v>1195000</v>
      </c>
      <c r="FK14" s="317">
        <v>15000</v>
      </c>
      <c r="FL14" s="317">
        <v>15000</v>
      </c>
      <c r="FM14" s="317">
        <v>15000</v>
      </c>
      <c r="FN14" s="317">
        <v>15000</v>
      </c>
      <c r="GQ14" s="329">
        <v>300000</v>
      </c>
      <c r="GR14" s="329">
        <v>300000</v>
      </c>
      <c r="GS14" s="329">
        <v>300000</v>
      </c>
      <c r="GT14" s="329">
        <v>300000</v>
      </c>
    </row>
    <row r="15" spans="1:203" ht="21.95" customHeight="1">
      <c r="E15" s="299">
        <v>30000</v>
      </c>
      <c r="F15" s="299">
        <v>30000</v>
      </c>
      <c r="N15" s="299">
        <v>30000</v>
      </c>
      <c r="O15" s="299">
        <v>30000</v>
      </c>
      <c r="Y15" s="338">
        <v>35000</v>
      </c>
      <c r="Z15" s="338">
        <v>35000</v>
      </c>
      <c r="AA15" s="338">
        <v>35000</v>
      </c>
      <c r="AB15" s="338">
        <v>35000</v>
      </c>
      <c r="CE15" s="337">
        <v>455000</v>
      </c>
      <c r="CF15" s="337">
        <v>455000</v>
      </c>
      <c r="CG15" s="337">
        <v>455000</v>
      </c>
      <c r="CH15" s="337">
        <v>455000</v>
      </c>
      <c r="CI15" s="337"/>
      <c r="CK15" s="312">
        <v>5200000</v>
      </c>
      <c r="CL15" s="312">
        <v>5200000</v>
      </c>
      <c r="CM15" s="312">
        <v>5200000</v>
      </c>
      <c r="CN15" s="312">
        <v>5200000</v>
      </c>
      <c r="CX15" s="253">
        <v>300000</v>
      </c>
      <c r="CY15" s="253">
        <v>300000</v>
      </c>
      <c r="CZ15" s="253">
        <v>300000</v>
      </c>
      <c r="DA15" s="253">
        <v>300000</v>
      </c>
      <c r="DQ15" s="326">
        <v>60000</v>
      </c>
      <c r="DR15" s="326">
        <v>60000</v>
      </c>
      <c r="DS15" s="326">
        <v>60000</v>
      </c>
      <c r="DT15" s="326">
        <v>60000</v>
      </c>
      <c r="DV15" s="523">
        <v>13</v>
      </c>
      <c r="DW15" s="523">
        <v>13</v>
      </c>
      <c r="DX15" s="523">
        <v>13</v>
      </c>
      <c r="DY15" s="523">
        <v>13</v>
      </c>
      <c r="EF15" s="470"/>
      <c r="EG15" s="492"/>
      <c r="EH15" s="527">
        <v>100000</v>
      </c>
      <c r="EI15" s="492"/>
      <c r="EK15" s="380">
        <v>20000</v>
      </c>
      <c r="EL15" s="380">
        <v>20000</v>
      </c>
      <c r="EM15" s="380">
        <v>20000</v>
      </c>
      <c r="EN15" s="380">
        <v>20000</v>
      </c>
      <c r="FK15" s="555">
        <v>20000</v>
      </c>
      <c r="FL15" s="555">
        <v>20000</v>
      </c>
      <c r="FM15" s="555">
        <v>20000</v>
      </c>
      <c r="FN15" s="555">
        <v>20000</v>
      </c>
    </row>
    <row r="16" spans="1:203" ht="21.95" customHeight="1">
      <c r="C16" s="299">
        <v>200000</v>
      </c>
      <c r="D16" s="299">
        <v>200000</v>
      </c>
      <c r="E16" s="299">
        <v>200000</v>
      </c>
      <c r="F16" s="299">
        <v>200000</v>
      </c>
      <c r="L16" s="299">
        <v>200000</v>
      </c>
      <c r="M16" s="299">
        <v>200000</v>
      </c>
      <c r="N16" s="299">
        <v>200000</v>
      </c>
      <c r="O16" s="299">
        <v>200000</v>
      </c>
      <c r="Y16" s="338">
        <v>2000000</v>
      </c>
      <c r="Z16" s="338">
        <v>2000000</v>
      </c>
      <c r="AA16" s="338">
        <v>2000000</v>
      </c>
      <c r="AB16" s="338">
        <v>2000000</v>
      </c>
      <c r="CE16" s="243">
        <v>350000</v>
      </c>
      <c r="CF16" s="243">
        <v>350000</v>
      </c>
      <c r="CG16" s="243">
        <v>350000</v>
      </c>
      <c r="CH16" s="243">
        <v>350000</v>
      </c>
      <c r="CK16" s="312">
        <v>8250000</v>
      </c>
      <c r="CL16" s="312">
        <v>8250000</v>
      </c>
      <c r="CM16" s="312">
        <v>8250000</v>
      </c>
      <c r="CN16" s="312">
        <v>8250000</v>
      </c>
      <c r="CX16" s="433">
        <v>80000</v>
      </c>
      <c r="CY16" s="235"/>
      <c r="CZ16" s="235"/>
      <c r="DA16" s="235"/>
      <c r="DQ16" s="317">
        <v>20000</v>
      </c>
      <c r="DR16" s="317">
        <v>20000</v>
      </c>
      <c r="DS16" s="317">
        <v>20000</v>
      </c>
      <c r="DT16" s="317">
        <v>20000</v>
      </c>
      <c r="DV16" s="490" t="s">
        <v>870</v>
      </c>
      <c r="EF16" s="470"/>
      <c r="EG16" s="492"/>
      <c r="EH16" s="527">
        <v>100000</v>
      </c>
      <c r="EI16" s="492"/>
      <c r="EK16" s="380">
        <v>20000</v>
      </c>
      <c r="EL16" s="380">
        <v>20000</v>
      </c>
      <c r="EM16" s="380">
        <v>20000</v>
      </c>
      <c r="EN16" s="380">
        <v>20000</v>
      </c>
      <c r="EP16" s="537">
        <v>13</v>
      </c>
      <c r="EQ16" s="537">
        <v>13</v>
      </c>
      <c r="ER16" s="537">
        <v>13</v>
      </c>
      <c r="FK16" s="493">
        <f>SUM(FK1:FK15)</f>
        <v>640000</v>
      </c>
      <c r="FL16" s="493">
        <f>SUM(FL1:FL15)</f>
        <v>640000</v>
      </c>
      <c r="FM16" s="493">
        <f>SUM(FM1:FM15)</f>
        <v>640000</v>
      </c>
      <c r="FN16" s="493">
        <f>SUM(FN1:FN15)</f>
        <v>640000</v>
      </c>
    </row>
    <row r="17" spans="3:170" ht="21.95" customHeight="1">
      <c r="C17" s="299">
        <v>500000</v>
      </c>
      <c r="D17" s="299">
        <v>500000</v>
      </c>
      <c r="E17" s="299">
        <v>500000</v>
      </c>
      <c r="F17" s="299">
        <v>500000</v>
      </c>
      <c r="L17" s="299">
        <v>500000</v>
      </c>
      <c r="M17" s="299">
        <v>500000</v>
      </c>
      <c r="N17" s="299">
        <v>500000</v>
      </c>
      <c r="O17" s="299">
        <v>500000</v>
      </c>
      <c r="Y17" s="335">
        <v>95000</v>
      </c>
      <c r="Z17" s="335">
        <v>95000</v>
      </c>
      <c r="AA17" s="335">
        <v>95000</v>
      </c>
      <c r="AB17" s="335">
        <v>95000</v>
      </c>
      <c r="CE17" s="513"/>
      <c r="CF17" s="243">
        <v>150000</v>
      </c>
      <c r="CG17" s="243">
        <v>150000</v>
      </c>
      <c r="CH17" s="243">
        <v>150000</v>
      </c>
      <c r="CK17" s="307">
        <v>1820000</v>
      </c>
      <c r="CL17" s="307">
        <v>1820000</v>
      </c>
      <c r="CM17" s="307">
        <v>1820000</v>
      </c>
      <c r="CN17" s="307">
        <v>1820000</v>
      </c>
      <c r="CX17" s="311">
        <v>180000</v>
      </c>
      <c r="CY17" s="311">
        <v>180000</v>
      </c>
      <c r="CZ17" s="311">
        <v>180000</v>
      </c>
      <c r="DA17" s="419">
        <v>180000</v>
      </c>
      <c r="DQ17" s="317">
        <v>100000</v>
      </c>
      <c r="DR17" s="317">
        <v>100000</v>
      </c>
      <c r="DS17" s="317">
        <v>100000</v>
      </c>
      <c r="DT17" s="317">
        <v>100000</v>
      </c>
      <c r="EF17" s="470"/>
      <c r="EG17" s="492"/>
      <c r="EH17" s="527">
        <v>100000</v>
      </c>
      <c r="EI17" s="66">
        <v>100000</v>
      </c>
      <c r="EK17" s="533">
        <v>10000</v>
      </c>
      <c r="EL17" s="533">
        <v>10000</v>
      </c>
      <c r="EM17" s="533">
        <v>10000</v>
      </c>
      <c r="EN17" s="533">
        <v>10000</v>
      </c>
    </row>
    <row r="18" spans="3:170" ht="21.95" customHeight="1">
      <c r="C18" s="299">
        <v>100000</v>
      </c>
      <c r="D18" s="299">
        <v>100000</v>
      </c>
      <c r="E18" s="299">
        <v>100000</v>
      </c>
      <c r="F18" s="299">
        <v>100000</v>
      </c>
      <c r="L18" s="378">
        <v>50000</v>
      </c>
      <c r="M18" s="378">
        <v>50000</v>
      </c>
      <c r="N18" s="378">
        <v>50000</v>
      </c>
      <c r="O18" s="378">
        <v>50000</v>
      </c>
      <c r="Y18" s="350">
        <v>300000</v>
      </c>
      <c r="Z18" s="350">
        <v>300000</v>
      </c>
      <c r="AA18" s="350">
        <v>300000</v>
      </c>
      <c r="AB18" s="350">
        <v>300000</v>
      </c>
      <c r="CE18" s="513"/>
      <c r="CF18" s="243">
        <v>850000</v>
      </c>
      <c r="CG18" s="243">
        <v>850000</v>
      </c>
      <c r="CH18" s="243">
        <v>850000</v>
      </c>
      <c r="CK18" s="416">
        <v>1040000</v>
      </c>
      <c r="CL18" s="416">
        <v>1040000</v>
      </c>
      <c r="CM18" s="416">
        <v>1040000</v>
      </c>
      <c r="CN18" s="416">
        <v>1040000</v>
      </c>
      <c r="CX18" s="303">
        <v>300000</v>
      </c>
      <c r="CY18" s="303">
        <v>300000</v>
      </c>
      <c r="CZ18" s="303">
        <v>300000</v>
      </c>
      <c r="DA18" s="544">
        <v>300000</v>
      </c>
      <c r="DQ18" s="378">
        <v>10000</v>
      </c>
      <c r="DR18" s="378">
        <v>10000</v>
      </c>
      <c r="DS18" s="378">
        <v>10000</v>
      </c>
      <c r="DT18" s="378">
        <v>10000</v>
      </c>
      <c r="EF18" s="470"/>
      <c r="EG18" s="66">
        <v>250000</v>
      </c>
      <c r="EH18" s="527">
        <v>250000</v>
      </c>
      <c r="EI18" s="66">
        <v>250000</v>
      </c>
      <c r="EK18" s="491">
        <f>SUM(EK1:EK17)</f>
        <v>1030000</v>
      </c>
      <c r="EL18" s="491">
        <f>SUM(EL1:EL17)</f>
        <v>1030000</v>
      </c>
      <c r="EM18" s="491">
        <f>SUM(EM1:EM17)</f>
        <v>1030000</v>
      </c>
      <c r="EN18" s="491">
        <f>SUM(EN1:EN17)</f>
        <v>1030000</v>
      </c>
      <c r="FK18">
        <v>15</v>
      </c>
      <c r="FL18">
        <v>15</v>
      </c>
      <c r="FM18">
        <v>15</v>
      </c>
      <c r="FN18">
        <v>15</v>
      </c>
    </row>
    <row r="19" spans="3:170" ht="21.95" customHeight="1">
      <c r="C19" s="352">
        <v>500000</v>
      </c>
      <c r="D19" s="352">
        <v>500000</v>
      </c>
      <c r="E19" s="352">
        <v>500000</v>
      </c>
      <c r="F19" s="352">
        <v>500000</v>
      </c>
      <c r="L19" s="378">
        <v>130000</v>
      </c>
      <c r="M19" s="378">
        <v>130000</v>
      </c>
      <c r="N19" s="378">
        <v>130000</v>
      </c>
      <c r="O19" s="378">
        <v>130000</v>
      </c>
      <c r="Y19" s="350">
        <v>30000</v>
      </c>
      <c r="Z19" s="350">
        <v>30000</v>
      </c>
      <c r="AA19" s="350">
        <v>30000</v>
      </c>
      <c r="AB19" s="350">
        <v>30000</v>
      </c>
      <c r="CE19" s="513"/>
      <c r="CF19" s="337">
        <v>850000</v>
      </c>
      <c r="CG19" s="337">
        <v>850000</v>
      </c>
      <c r="CH19" s="337">
        <v>850000</v>
      </c>
      <c r="CK19" s="350">
        <v>1300000</v>
      </c>
      <c r="CL19" s="350">
        <v>1300000</v>
      </c>
      <c r="CM19" s="350">
        <v>1300000</v>
      </c>
      <c r="CN19" s="350">
        <v>1300000</v>
      </c>
      <c r="CX19" s="426">
        <v>150000</v>
      </c>
      <c r="CY19" s="545"/>
      <c r="CZ19" s="545"/>
      <c r="DA19" s="513"/>
      <c r="DQ19" s="326">
        <v>100000</v>
      </c>
      <c r="DR19" s="326">
        <v>100000</v>
      </c>
      <c r="DS19" s="326">
        <v>100000</v>
      </c>
      <c r="DT19" s="326">
        <v>100000</v>
      </c>
      <c r="EF19" s="470"/>
      <c r="EG19" s="492"/>
      <c r="EH19" s="370">
        <v>800000</v>
      </c>
      <c r="EI19" s="58">
        <v>800000</v>
      </c>
      <c r="EK19">
        <v>16</v>
      </c>
      <c r="EL19">
        <v>16</v>
      </c>
      <c r="EM19">
        <v>16</v>
      </c>
      <c r="EN19">
        <v>16</v>
      </c>
    </row>
    <row r="20" spans="3:170" ht="21.95" customHeight="1">
      <c r="C20" s="299">
        <v>150000</v>
      </c>
      <c r="D20" s="299">
        <v>150000</v>
      </c>
      <c r="E20" s="299">
        <v>150000</v>
      </c>
      <c r="F20" s="299">
        <v>150000</v>
      </c>
      <c r="L20" s="326">
        <v>50000</v>
      </c>
      <c r="M20" s="326">
        <v>50000</v>
      </c>
      <c r="N20" s="326">
        <v>50000</v>
      </c>
      <c r="O20" s="326">
        <v>50000</v>
      </c>
      <c r="Y20" s="321">
        <v>60000</v>
      </c>
      <c r="Z20" s="321">
        <v>60000</v>
      </c>
      <c r="AA20" s="321">
        <v>60000</v>
      </c>
      <c r="AB20" s="321">
        <v>60000</v>
      </c>
      <c r="CE20" s="337">
        <v>320000</v>
      </c>
      <c r="CF20" s="513"/>
      <c r="CG20" s="513"/>
      <c r="CH20" s="513"/>
      <c r="CK20" s="314">
        <v>260000</v>
      </c>
      <c r="CL20" s="314">
        <v>260000</v>
      </c>
      <c r="CM20" s="314">
        <v>260000</v>
      </c>
      <c r="CN20" s="314">
        <v>260000</v>
      </c>
      <c r="CX20" s="541">
        <v>150000</v>
      </c>
      <c r="CY20" s="311">
        <v>150000</v>
      </c>
      <c r="CZ20" s="311">
        <v>150000</v>
      </c>
      <c r="DA20" s="419">
        <v>150000</v>
      </c>
      <c r="DQ20" s="326">
        <v>50000</v>
      </c>
      <c r="DR20" s="326">
        <v>50000</v>
      </c>
      <c r="DS20" s="326">
        <v>50000</v>
      </c>
      <c r="DT20" s="326">
        <v>50000</v>
      </c>
      <c r="EF20" s="529"/>
      <c r="EG20" s="383">
        <v>350000</v>
      </c>
      <c r="EH20" s="383">
        <v>350000</v>
      </c>
      <c r="EI20" s="383">
        <v>350000</v>
      </c>
      <c r="EK20" s="490" t="s">
        <v>873</v>
      </c>
    </row>
    <row r="21" spans="3:170" ht="21.95" customHeight="1">
      <c r="C21" s="378">
        <v>130000</v>
      </c>
      <c r="D21" s="378">
        <v>130000</v>
      </c>
      <c r="E21" s="378">
        <v>130000</v>
      </c>
      <c r="F21" s="378">
        <v>130000</v>
      </c>
      <c r="L21" s="326">
        <v>300000</v>
      </c>
      <c r="M21" s="326">
        <v>300000</v>
      </c>
      <c r="N21" s="326">
        <v>300000</v>
      </c>
      <c r="O21" s="326">
        <v>300000</v>
      </c>
      <c r="Y21" s="350">
        <v>250000</v>
      </c>
      <c r="Z21" s="350">
        <v>250000</v>
      </c>
      <c r="AA21" s="350">
        <v>250000</v>
      </c>
      <c r="CE21" s="513"/>
      <c r="CF21" s="426">
        <v>850000</v>
      </c>
      <c r="CG21" s="426">
        <v>850000</v>
      </c>
      <c r="CH21" s="426">
        <v>850000</v>
      </c>
      <c r="CK21" s="240">
        <v>2080000</v>
      </c>
      <c r="CL21" s="240">
        <v>2080000</v>
      </c>
      <c r="CM21" s="240">
        <v>2080000</v>
      </c>
      <c r="CN21" s="240">
        <v>2080000</v>
      </c>
      <c r="CX21" s="244">
        <v>2500000</v>
      </c>
      <c r="CY21" s="253">
        <v>2500000</v>
      </c>
      <c r="CZ21" s="244">
        <v>2500000</v>
      </c>
      <c r="DA21" s="253">
        <v>2500000</v>
      </c>
      <c r="DQ21" s="326">
        <v>100000</v>
      </c>
      <c r="DR21" s="326">
        <v>100000</v>
      </c>
      <c r="DS21" s="326">
        <v>100000</v>
      </c>
      <c r="DT21" s="326">
        <v>100000</v>
      </c>
      <c r="EF21" s="491">
        <f>SUM(EF1:EF20)</f>
        <v>1382800</v>
      </c>
      <c r="EG21" s="491">
        <f>SUM(EG1:EG20)</f>
        <v>1982800</v>
      </c>
      <c r="EH21" s="491">
        <f>SUM(EH1:EH20)</f>
        <v>3082800</v>
      </c>
      <c r="EI21" s="491">
        <f>SUM(EI1:EI20)</f>
        <v>2882800</v>
      </c>
    </row>
    <row r="22" spans="3:170" ht="21.95" customHeight="1">
      <c r="C22" s="378">
        <v>50000</v>
      </c>
      <c r="D22" s="378">
        <v>50000</v>
      </c>
      <c r="E22" s="378">
        <v>50000</v>
      </c>
      <c r="F22" s="378">
        <v>50000</v>
      </c>
      <c r="L22" s="324">
        <v>500000</v>
      </c>
      <c r="M22" s="324">
        <v>500000</v>
      </c>
      <c r="N22" s="324">
        <v>500000</v>
      </c>
      <c r="O22" s="324">
        <v>500000</v>
      </c>
      <c r="Z22" s="342" t="s">
        <v>467</v>
      </c>
      <c r="AA22" s="342" t="s">
        <v>467</v>
      </c>
      <c r="CE22" s="426">
        <v>2650000</v>
      </c>
      <c r="CF22" s="426">
        <v>2650000</v>
      </c>
      <c r="CG22" s="426">
        <v>2650000</v>
      </c>
      <c r="CH22" s="426">
        <v>2650000</v>
      </c>
      <c r="CK22" s="240">
        <v>1040000</v>
      </c>
      <c r="CL22" s="240">
        <v>1040000</v>
      </c>
      <c r="CM22" s="240">
        <v>1040000</v>
      </c>
      <c r="CN22" s="240">
        <v>1040000</v>
      </c>
      <c r="CX22" s="174">
        <v>200000</v>
      </c>
      <c r="CY22" s="174">
        <v>200000</v>
      </c>
      <c r="CZ22" s="174">
        <v>200000</v>
      </c>
      <c r="DA22" s="174">
        <v>200000</v>
      </c>
      <c r="DQ22" s="326">
        <v>100000</v>
      </c>
      <c r="DR22" s="326">
        <v>100000</v>
      </c>
      <c r="DS22" s="326">
        <v>100000</v>
      </c>
      <c r="DT22" s="326">
        <v>100000</v>
      </c>
    </row>
    <row r="23" spans="3:170" ht="21.95" customHeight="1">
      <c r="C23" s="349">
        <v>20000</v>
      </c>
      <c r="L23" s="322">
        <v>30000</v>
      </c>
      <c r="M23" s="322">
        <v>30000</v>
      </c>
      <c r="N23" s="322">
        <v>30000</v>
      </c>
      <c r="O23" s="322">
        <v>30000</v>
      </c>
      <c r="Y23" s="335">
        <v>150000</v>
      </c>
      <c r="Z23" s="335">
        <v>150000</v>
      </c>
      <c r="AA23" s="335">
        <v>150000</v>
      </c>
      <c r="AB23" s="335">
        <v>150000</v>
      </c>
      <c r="CE23" s="243">
        <v>120000</v>
      </c>
      <c r="CF23" s="243">
        <v>120000</v>
      </c>
      <c r="CG23" s="243">
        <v>120000</v>
      </c>
      <c r="CH23" s="243">
        <v>120000</v>
      </c>
      <c r="CI23" s="169"/>
      <c r="CK23" s="317">
        <v>880000</v>
      </c>
      <c r="CL23" s="317">
        <v>880000</v>
      </c>
      <c r="CM23" s="317">
        <v>880000</v>
      </c>
      <c r="CN23" s="317">
        <v>880000</v>
      </c>
      <c r="CX23" s="546">
        <v>80000</v>
      </c>
      <c r="CY23" s="417">
        <v>80000</v>
      </c>
      <c r="CZ23" s="546">
        <v>80000</v>
      </c>
      <c r="DA23" s="546">
        <v>80000</v>
      </c>
      <c r="DQ23" s="521">
        <v>350000</v>
      </c>
      <c r="DR23" s="466">
        <v>350000</v>
      </c>
      <c r="EF23">
        <v>14</v>
      </c>
      <c r="EG23">
        <v>16</v>
      </c>
      <c r="EH23">
        <v>20</v>
      </c>
      <c r="EI23">
        <v>18</v>
      </c>
    </row>
    <row r="24" spans="3:170" ht="21.95" customHeight="1">
      <c r="C24" s="299">
        <v>500000</v>
      </c>
      <c r="D24" s="299">
        <v>500000</v>
      </c>
      <c r="E24" s="299">
        <v>500000</v>
      </c>
      <c r="F24" s="299">
        <v>500000</v>
      </c>
      <c r="L24" s="411">
        <v>30000</v>
      </c>
      <c r="M24" s="411">
        <v>30000</v>
      </c>
      <c r="N24" s="411">
        <v>30000</v>
      </c>
      <c r="O24" s="411">
        <v>30000</v>
      </c>
      <c r="Y24" s="338">
        <v>250000</v>
      </c>
      <c r="Z24" s="338">
        <v>250000</v>
      </c>
      <c r="AA24" s="338">
        <v>250000</v>
      </c>
      <c r="CE24" s="243">
        <v>300000</v>
      </c>
      <c r="CF24" s="243">
        <v>300000</v>
      </c>
      <c r="CG24" s="243">
        <v>300000</v>
      </c>
      <c r="CH24" s="243">
        <v>300000</v>
      </c>
      <c r="CK24" s="337">
        <v>780000</v>
      </c>
      <c r="CL24" s="337">
        <v>780000</v>
      </c>
      <c r="CM24" s="337">
        <v>780000</v>
      </c>
      <c r="CN24" s="337">
        <v>780000</v>
      </c>
      <c r="CX24" s="547">
        <v>200000</v>
      </c>
      <c r="CY24" s="547">
        <v>200000</v>
      </c>
      <c r="CZ24" s="547">
        <v>200000</v>
      </c>
      <c r="DA24" s="547">
        <v>200000</v>
      </c>
      <c r="DQ24" s="386">
        <v>3000000</v>
      </c>
      <c r="DR24" s="386">
        <v>3000000</v>
      </c>
      <c r="DS24" s="386">
        <v>3000000</v>
      </c>
      <c r="DT24" s="386">
        <v>3000000</v>
      </c>
      <c r="EF24" s="490" t="s">
        <v>872</v>
      </c>
    </row>
    <row r="25" spans="3:170" ht="21.95" customHeight="1">
      <c r="C25" s="352">
        <v>10000</v>
      </c>
      <c r="D25" s="352">
        <v>10000</v>
      </c>
      <c r="E25" s="352">
        <v>10000</v>
      </c>
      <c r="F25" s="352">
        <v>10000</v>
      </c>
      <c r="L25" s="365">
        <v>80000</v>
      </c>
      <c r="M25" s="365">
        <v>80000</v>
      </c>
      <c r="N25" s="365">
        <v>80000</v>
      </c>
      <c r="O25" s="365">
        <v>80000</v>
      </c>
      <c r="Y25" s="342" t="s">
        <v>468</v>
      </c>
      <c r="Z25" s="342" t="s">
        <v>468</v>
      </c>
      <c r="AA25" s="342" t="s">
        <v>468</v>
      </c>
      <c r="CE25" s="243">
        <v>500000</v>
      </c>
      <c r="CF25" s="243">
        <v>500000</v>
      </c>
      <c r="CG25" s="243">
        <v>500000</v>
      </c>
      <c r="CH25" s="243">
        <v>500000</v>
      </c>
      <c r="CI25" s="243"/>
      <c r="CK25" s="337">
        <v>300000</v>
      </c>
      <c r="CL25" s="337">
        <v>300000</v>
      </c>
      <c r="CM25" s="337">
        <v>300000</v>
      </c>
      <c r="CN25" s="337">
        <v>300000</v>
      </c>
      <c r="CX25" s="547">
        <v>200000</v>
      </c>
      <c r="CY25" s="547">
        <v>200000</v>
      </c>
      <c r="CZ25" s="547">
        <v>200000</v>
      </c>
      <c r="DA25" s="547">
        <v>200000</v>
      </c>
      <c r="DQ25" s="369">
        <v>350000</v>
      </c>
      <c r="DR25" s="369">
        <v>350000</v>
      </c>
      <c r="DS25" s="369"/>
      <c r="DT25" s="369"/>
    </row>
    <row r="26" spans="3:170" ht="21.95" customHeight="1">
      <c r="C26" s="299">
        <v>50000</v>
      </c>
      <c r="D26" s="299">
        <v>50000</v>
      </c>
      <c r="E26" s="299">
        <v>50000</v>
      </c>
      <c r="F26" s="299">
        <v>50000</v>
      </c>
      <c r="L26" s="373">
        <v>20000</v>
      </c>
      <c r="M26" s="373">
        <v>20000</v>
      </c>
      <c r="N26" s="373">
        <v>20000</v>
      </c>
      <c r="O26" s="373">
        <v>20000</v>
      </c>
      <c r="Y26" s="335">
        <v>100000</v>
      </c>
      <c r="CE26" s="311">
        <v>250000</v>
      </c>
      <c r="CF26" s="311">
        <v>250000</v>
      </c>
      <c r="CG26" s="311">
        <v>250000</v>
      </c>
      <c r="CH26" s="311">
        <v>250000</v>
      </c>
      <c r="CK26" s="253">
        <v>1300000</v>
      </c>
      <c r="CL26" s="253">
        <v>1300000</v>
      </c>
      <c r="CM26" s="253">
        <v>1300000</v>
      </c>
      <c r="CN26" s="253">
        <v>1300000</v>
      </c>
      <c r="CX26" s="426">
        <v>400000</v>
      </c>
      <c r="CY26" s="243">
        <v>400000</v>
      </c>
      <c r="CZ26" s="513"/>
      <c r="DA26" s="513"/>
      <c r="DQ26" s="369">
        <v>500000</v>
      </c>
      <c r="DR26" s="369">
        <v>500000</v>
      </c>
    </row>
    <row r="27" spans="3:170" ht="21.95" customHeight="1">
      <c r="C27" s="299">
        <v>20000</v>
      </c>
      <c r="D27" s="299">
        <v>20000</v>
      </c>
      <c r="E27" s="299">
        <v>20000</v>
      </c>
      <c r="F27" s="299">
        <v>20000</v>
      </c>
      <c r="K27">
        <v>24</v>
      </c>
      <c r="L27" s="373">
        <v>20000</v>
      </c>
      <c r="M27" s="373">
        <v>20000</v>
      </c>
      <c r="Y27" s="335">
        <v>300000</v>
      </c>
      <c r="Z27" s="335">
        <v>300000</v>
      </c>
      <c r="AA27" s="335">
        <v>300000</v>
      </c>
      <c r="AB27" s="335">
        <v>300000</v>
      </c>
      <c r="CE27" s="513"/>
      <c r="CF27" s="243">
        <v>150000</v>
      </c>
      <c r="CG27" s="243">
        <v>150000</v>
      </c>
      <c r="CH27" s="243">
        <v>150000</v>
      </c>
      <c r="CK27" s="253">
        <v>1300000</v>
      </c>
      <c r="CL27" s="253">
        <v>1300000</v>
      </c>
      <c r="CM27" s="253">
        <v>1300000</v>
      </c>
      <c r="CN27" s="253">
        <v>1300000</v>
      </c>
      <c r="CX27" s="253">
        <v>80000</v>
      </c>
      <c r="CY27" s="253">
        <v>80000</v>
      </c>
      <c r="CZ27" s="253">
        <v>80000</v>
      </c>
      <c r="DA27" s="253">
        <v>80000</v>
      </c>
      <c r="DQ27" s="520">
        <v>3000000</v>
      </c>
      <c r="DR27" s="364">
        <v>3000000</v>
      </c>
      <c r="DS27" s="520">
        <v>3000000</v>
      </c>
      <c r="DT27" s="520">
        <v>3000000</v>
      </c>
    </row>
    <row r="28" spans="3:170" ht="21.95" customHeight="1">
      <c r="E28" s="299">
        <v>500000</v>
      </c>
      <c r="F28" s="299">
        <v>500000</v>
      </c>
      <c r="K28">
        <v>20</v>
      </c>
      <c r="L28" s="317">
        <f>SUM(L1:L27)</f>
        <v>2415000</v>
      </c>
      <c r="M28" s="317">
        <f>SUM(M1:M27)</f>
        <v>2380000</v>
      </c>
      <c r="N28" s="317">
        <f>SUM(N1:N27)</f>
        <v>2370000</v>
      </c>
      <c r="O28" s="317">
        <f>SUM(O1:O27)</f>
        <v>2370000</v>
      </c>
      <c r="Y28" s="335">
        <v>100000</v>
      </c>
      <c r="Z28" s="335">
        <v>100000</v>
      </c>
      <c r="AA28" s="335">
        <v>100000</v>
      </c>
      <c r="AB28" s="335">
        <v>100000</v>
      </c>
      <c r="CE28" s="311">
        <v>180000</v>
      </c>
      <c r="CF28" s="311"/>
      <c r="CG28" s="311"/>
      <c r="CH28" s="311"/>
      <c r="CK28" s="305">
        <v>1170000</v>
      </c>
      <c r="CL28" s="305">
        <v>1170000</v>
      </c>
      <c r="CM28" s="305">
        <v>1170000</v>
      </c>
      <c r="CN28" s="305">
        <v>1170000</v>
      </c>
      <c r="CX28" s="426">
        <v>2000000</v>
      </c>
      <c r="CY28" s="426">
        <v>2000000</v>
      </c>
      <c r="CZ28" s="426">
        <v>2000000</v>
      </c>
      <c r="DA28" s="426">
        <v>2000000</v>
      </c>
      <c r="DQ28" s="337"/>
    </row>
    <row r="29" spans="3:170" ht="21.95" customHeight="1">
      <c r="E29" s="349">
        <v>50000</v>
      </c>
      <c r="F29" s="349">
        <v>50000</v>
      </c>
      <c r="K29">
        <v>19</v>
      </c>
      <c r="Y29" s="335">
        <v>25000</v>
      </c>
      <c r="Z29" s="335">
        <v>25000</v>
      </c>
      <c r="AA29" s="335">
        <v>25000</v>
      </c>
      <c r="AB29" s="335">
        <v>25000</v>
      </c>
      <c r="CE29" s="311">
        <v>150000</v>
      </c>
      <c r="CF29" s="311">
        <v>150000</v>
      </c>
      <c r="CG29" s="311">
        <v>150000</v>
      </c>
      <c r="CH29" s="311">
        <v>150000</v>
      </c>
      <c r="CK29" s="306">
        <v>1300000</v>
      </c>
      <c r="CL29" s="306">
        <v>1300000</v>
      </c>
      <c r="CM29" s="306">
        <v>1300000</v>
      </c>
      <c r="CN29" s="306">
        <v>1300000</v>
      </c>
      <c r="CX29" s="548">
        <v>200000</v>
      </c>
      <c r="CY29" s="513"/>
      <c r="CZ29" s="513"/>
      <c r="DA29" s="513"/>
      <c r="DQ29" s="329"/>
    </row>
    <row r="30" spans="3:170" ht="21.95" customHeight="1">
      <c r="C30" s="329">
        <v>30000</v>
      </c>
      <c r="D30" s="329">
        <v>30000</v>
      </c>
      <c r="E30" s="329">
        <v>30000</v>
      </c>
      <c r="F30" s="329">
        <v>30000</v>
      </c>
      <c r="K30">
        <v>19</v>
      </c>
      <c r="L30" s="490" t="s">
        <v>841</v>
      </c>
      <c r="N30" s="490" t="s">
        <v>840</v>
      </c>
      <c r="Y30" s="335">
        <v>80000</v>
      </c>
      <c r="Z30" s="335">
        <v>80000</v>
      </c>
      <c r="AA30" s="335">
        <v>80000</v>
      </c>
      <c r="AB30" s="335">
        <v>80000</v>
      </c>
      <c r="CE30" s="311">
        <v>130000</v>
      </c>
      <c r="CF30" s="311">
        <v>130000</v>
      </c>
      <c r="CG30" s="311">
        <v>130000</v>
      </c>
      <c r="CH30" s="311">
        <v>130000</v>
      </c>
      <c r="CK30" s="306">
        <v>1300000</v>
      </c>
      <c r="CL30" s="306">
        <v>1300000</v>
      </c>
      <c r="CM30" s="306">
        <v>1300000</v>
      </c>
      <c r="CN30" s="306">
        <v>1300000</v>
      </c>
      <c r="CX30" s="549">
        <v>220000</v>
      </c>
      <c r="CY30" s="549">
        <v>220000</v>
      </c>
      <c r="CZ30" s="549">
        <v>220000</v>
      </c>
      <c r="DA30" s="549">
        <v>220000</v>
      </c>
      <c r="DQ30" s="321"/>
    </row>
    <row r="31" spans="3:170" ht="21.95" customHeight="1">
      <c r="C31" s="326">
        <v>50000</v>
      </c>
      <c r="D31" s="326">
        <v>50000</v>
      </c>
      <c r="E31" s="326">
        <v>50000</v>
      </c>
      <c r="F31" s="326">
        <v>50000</v>
      </c>
      <c r="Y31" s="335">
        <v>100000</v>
      </c>
      <c r="Z31" s="335">
        <v>100000</v>
      </c>
      <c r="AA31" s="335">
        <v>100000</v>
      </c>
      <c r="AB31" s="335">
        <v>100000</v>
      </c>
      <c r="CE31" s="493">
        <f>SUM(CE1:CE30)</f>
        <v>9791000</v>
      </c>
      <c r="CF31" s="493">
        <f>SUM(CF1:CF30)</f>
        <v>11596000</v>
      </c>
      <c r="CG31" s="493">
        <f>SUM(CG1:CG30)</f>
        <v>11036000</v>
      </c>
      <c r="CH31" s="493">
        <f>SUM(CH1:CH30)</f>
        <v>11036000</v>
      </c>
      <c r="CK31" s="306">
        <v>1300000</v>
      </c>
      <c r="CL31" s="306">
        <v>1300000</v>
      </c>
      <c r="CM31" s="306">
        <v>1300000</v>
      </c>
      <c r="CN31" s="306">
        <v>1300000</v>
      </c>
      <c r="CX31" s="303">
        <v>200000</v>
      </c>
      <c r="CY31" s="303">
        <v>200000</v>
      </c>
      <c r="CZ31" s="303">
        <v>200000</v>
      </c>
      <c r="DA31" s="303">
        <v>200000</v>
      </c>
      <c r="DQ31" s="391"/>
      <c r="DR31" s="391"/>
      <c r="DS31" s="391"/>
      <c r="DT31" s="391"/>
    </row>
    <row r="32" spans="3:170" ht="21.95" customHeight="1">
      <c r="C32" s="326">
        <v>300000</v>
      </c>
      <c r="D32" s="326">
        <v>300000</v>
      </c>
      <c r="E32" s="326">
        <v>300000</v>
      </c>
      <c r="F32" s="326">
        <v>300000</v>
      </c>
      <c r="Y32" s="338">
        <v>80000</v>
      </c>
      <c r="Z32" s="338">
        <v>80000</v>
      </c>
      <c r="AA32" s="338">
        <v>80000</v>
      </c>
      <c r="AB32" s="338">
        <v>80000</v>
      </c>
      <c r="CK32" s="311">
        <v>30000</v>
      </c>
      <c r="CL32" s="311">
        <v>30000</v>
      </c>
      <c r="CM32" s="311">
        <v>30000</v>
      </c>
      <c r="CN32" s="311">
        <v>30000</v>
      </c>
      <c r="CX32" s="541">
        <v>150000</v>
      </c>
      <c r="CY32" s="513"/>
      <c r="CZ32" s="513"/>
      <c r="DA32" s="513"/>
      <c r="DQ32" s="388"/>
      <c r="DR32" s="388"/>
      <c r="DS32" s="388"/>
      <c r="DT32" s="388"/>
    </row>
    <row r="33" spans="2:137" ht="21.95" customHeight="1">
      <c r="C33" s="324">
        <v>500000</v>
      </c>
      <c r="D33" s="324">
        <v>500000</v>
      </c>
      <c r="E33" s="324">
        <v>500000</v>
      </c>
      <c r="F33" s="324">
        <v>500000</v>
      </c>
      <c r="Y33" s="317">
        <v>100000</v>
      </c>
      <c r="Z33" s="317">
        <v>100000</v>
      </c>
      <c r="AA33" s="317">
        <v>100000</v>
      </c>
      <c r="AB33" s="317">
        <v>100000</v>
      </c>
      <c r="CK33" s="311">
        <v>4875000</v>
      </c>
      <c r="CL33" s="311">
        <v>4875000</v>
      </c>
      <c r="CM33" s="311">
        <v>4875000</v>
      </c>
      <c r="CN33" s="311">
        <v>4875000</v>
      </c>
      <c r="CX33" s="414">
        <v>250000</v>
      </c>
      <c r="CY33" s="303">
        <v>250000</v>
      </c>
      <c r="CZ33" s="303">
        <v>250000</v>
      </c>
      <c r="DA33" s="414">
        <v>250000</v>
      </c>
      <c r="DQ33" s="386"/>
    </row>
    <row r="34" spans="2:137" ht="21.95" customHeight="1">
      <c r="C34" s="322">
        <v>30000</v>
      </c>
      <c r="D34" s="322">
        <v>30000</v>
      </c>
      <c r="E34" s="322">
        <v>30000</v>
      </c>
      <c r="F34" s="322">
        <v>30000</v>
      </c>
      <c r="Y34" s="337">
        <v>50000</v>
      </c>
      <c r="Z34" s="337">
        <v>50000</v>
      </c>
      <c r="AA34" s="337">
        <v>50000</v>
      </c>
      <c r="AB34" s="337">
        <v>50000</v>
      </c>
      <c r="CE34">
        <v>22</v>
      </c>
      <c r="CF34">
        <v>26</v>
      </c>
      <c r="CG34">
        <v>25</v>
      </c>
      <c r="CH34">
        <v>26</v>
      </c>
      <c r="CK34" s="299">
        <v>200000</v>
      </c>
      <c r="CL34" s="299">
        <v>200000</v>
      </c>
      <c r="CM34" s="299">
        <v>200000</v>
      </c>
      <c r="CN34" s="299">
        <v>200000</v>
      </c>
      <c r="CX34" s="541">
        <v>300000</v>
      </c>
      <c r="CY34" s="541">
        <v>300000</v>
      </c>
      <c r="CZ34" s="541">
        <v>300000</v>
      </c>
      <c r="DA34" s="541">
        <v>300000</v>
      </c>
      <c r="DQ34" s="386"/>
    </row>
    <row r="35" spans="2:137" ht="21.95" customHeight="1">
      <c r="C35" s="411">
        <v>30000</v>
      </c>
      <c r="D35" s="411">
        <v>30000</v>
      </c>
      <c r="E35" s="411">
        <v>30000</v>
      </c>
      <c r="F35" s="411">
        <v>30000</v>
      </c>
      <c r="Y35" s="335">
        <v>300000</v>
      </c>
      <c r="Z35" s="335">
        <v>300000</v>
      </c>
      <c r="AA35" s="335">
        <v>300000</v>
      </c>
      <c r="AB35" s="335">
        <v>300000</v>
      </c>
      <c r="CK35" s="307">
        <v>1040000</v>
      </c>
      <c r="CL35" s="307">
        <v>1040000</v>
      </c>
      <c r="CM35" s="307">
        <v>1040000</v>
      </c>
      <c r="CN35" s="307">
        <v>1040000</v>
      </c>
      <c r="CX35" s="493">
        <f>SUM(CX1:CX34)</f>
        <v>11910000</v>
      </c>
      <c r="CY35" s="493">
        <f>SUM(CY1:CY34)</f>
        <v>10480000</v>
      </c>
      <c r="CZ35" s="493">
        <f>SUM(CZ1:CZ34)</f>
        <v>10080000</v>
      </c>
      <c r="DA35" s="493">
        <f>SUM(DA1:DA34)</f>
        <v>10080000</v>
      </c>
      <c r="DQ35" s="392">
        <v>1200000</v>
      </c>
      <c r="DR35" s="392">
        <v>1200000</v>
      </c>
      <c r="DS35" s="392">
        <v>1200000</v>
      </c>
      <c r="DT35" s="392">
        <v>1200000</v>
      </c>
    </row>
    <row r="36" spans="2:137" ht="21.95" customHeight="1">
      <c r="C36" s="365">
        <v>80000</v>
      </c>
      <c r="D36" s="365">
        <v>80000</v>
      </c>
      <c r="E36" s="365">
        <v>80000</v>
      </c>
      <c r="F36" s="365">
        <v>80000</v>
      </c>
      <c r="Y36" s="470"/>
      <c r="AA36" s="338">
        <v>500000</v>
      </c>
      <c r="AB36" s="338">
        <v>500000</v>
      </c>
      <c r="CK36" s="307">
        <v>1625000</v>
      </c>
      <c r="CL36" s="307">
        <v>1625000</v>
      </c>
      <c r="CM36" s="307">
        <v>1625000</v>
      </c>
      <c r="CN36" s="307">
        <v>1625000</v>
      </c>
      <c r="DQ36" s="317">
        <v>60000</v>
      </c>
      <c r="DR36" s="317">
        <v>60000</v>
      </c>
      <c r="DS36" s="317">
        <v>60000</v>
      </c>
      <c r="DT36" s="317">
        <v>60000</v>
      </c>
    </row>
    <row r="37" spans="2:137" ht="21.95" customHeight="1">
      <c r="C37" s="373">
        <v>20000</v>
      </c>
      <c r="D37" s="373">
        <v>20000</v>
      </c>
      <c r="E37" s="373">
        <v>20000</v>
      </c>
      <c r="F37" s="373">
        <v>20000</v>
      </c>
      <c r="Y37" s="335">
        <v>80000</v>
      </c>
      <c r="Z37" s="335">
        <v>80000</v>
      </c>
      <c r="AA37" s="335">
        <v>80000</v>
      </c>
      <c r="AB37" s="335">
        <v>80000</v>
      </c>
      <c r="CK37" s="522">
        <v>200000</v>
      </c>
      <c r="CL37" s="522">
        <v>200000</v>
      </c>
      <c r="CM37" s="522">
        <v>200000</v>
      </c>
      <c r="CN37" s="522">
        <v>200000</v>
      </c>
      <c r="CX37">
        <v>34</v>
      </c>
      <c r="CY37">
        <v>26</v>
      </c>
      <c r="CZ37">
        <v>25</v>
      </c>
      <c r="DA37">
        <v>25</v>
      </c>
      <c r="DQ37" s="389">
        <v>20000</v>
      </c>
      <c r="DR37" s="389">
        <v>20000</v>
      </c>
      <c r="DS37" s="389">
        <v>20000</v>
      </c>
      <c r="DT37" s="389">
        <v>20000</v>
      </c>
    </row>
    <row r="38" spans="2:137" ht="21.95" customHeight="1">
      <c r="C38" s="373">
        <v>20000</v>
      </c>
      <c r="D38" s="373">
        <v>20000</v>
      </c>
      <c r="Y38" s="335">
        <v>200000</v>
      </c>
      <c r="Z38" s="335">
        <v>200000</v>
      </c>
      <c r="AA38" s="335">
        <v>200000</v>
      </c>
      <c r="AB38" s="335">
        <v>200000</v>
      </c>
      <c r="CK38" s="417">
        <v>50000</v>
      </c>
      <c r="CL38" s="470"/>
      <c r="CM38" s="470"/>
      <c r="CN38" s="470"/>
      <c r="DQ38" s="357">
        <v>20000</v>
      </c>
      <c r="DR38" s="357">
        <v>20000</v>
      </c>
      <c r="DS38" s="357">
        <v>20000</v>
      </c>
      <c r="DT38" s="357">
        <v>20000</v>
      </c>
    </row>
    <row r="39" spans="2:137" ht="21.95" customHeight="1">
      <c r="C39" s="566"/>
      <c r="D39" s="566"/>
      <c r="Y39" s="335"/>
      <c r="Z39" s="335"/>
      <c r="AA39" s="335"/>
      <c r="AB39" s="348"/>
      <c r="CK39" s="417">
        <v>50000</v>
      </c>
      <c r="CL39" s="470"/>
      <c r="CM39" s="470"/>
      <c r="CN39" s="470"/>
      <c r="DQ39" s="317">
        <v>30000</v>
      </c>
      <c r="DR39" s="317">
        <v>30000</v>
      </c>
      <c r="DS39" s="317">
        <v>30000</v>
      </c>
      <c r="DT39" s="317">
        <v>30000</v>
      </c>
    </row>
    <row r="40" spans="2:137" ht="21.95" customHeight="1">
      <c r="C40" s="493">
        <f>SUM(C1:C38)</f>
        <v>3780000</v>
      </c>
      <c r="D40" s="493">
        <f>SUM(D1:D38)</f>
        <v>3740000</v>
      </c>
      <c r="E40" s="493">
        <f>SUM(E1:E38)</f>
        <v>4280000</v>
      </c>
      <c r="F40" s="493">
        <f>SUM(F1:F38)</f>
        <v>4280000</v>
      </c>
      <c r="Y40" s="318">
        <v>35000</v>
      </c>
      <c r="Z40" s="318">
        <v>35000</v>
      </c>
      <c r="AA40" s="318">
        <v>35000</v>
      </c>
      <c r="CK40" s="417">
        <v>1040000</v>
      </c>
      <c r="CL40" s="417">
        <v>1040000</v>
      </c>
      <c r="CM40" s="417">
        <v>1040000</v>
      </c>
      <c r="CN40" s="417">
        <v>1040000</v>
      </c>
      <c r="DQ40" s="331">
        <v>20000</v>
      </c>
      <c r="DR40" s="331">
        <v>20000</v>
      </c>
      <c r="DS40" s="331">
        <v>20000</v>
      </c>
      <c r="DT40" s="331">
        <v>20000</v>
      </c>
    </row>
    <row r="41" spans="2:137" ht="21.95" customHeight="1">
      <c r="B41">
        <v>33</v>
      </c>
      <c r="D41">
        <v>28</v>
      </c>
      <c r="E41">
        <v>29</v>
      </c>
      <c r="Y41" s="350">
        <v>35000</v>
      </c>
      <c r="Z41" s="350">
        <v>35000</v>
      </c>
      <c r="CK41" s="314">
        <v>120000</v>
      </c>
      <c r="CL41" s="314">
        <v>120000</v>
      </c>
      <c r="CM41" s="314">
        <v>120000</v>
      </c>
      <c r="CN41" s="314">
        <v>120000</v>
      </c>
      <c r="DQ41" s="331">
        <v>20000</v>
      </c>
      <c r="DR41" s="331">
        <v>20000</v>
      </c>
      <c r="DS41" s="331">
        <v>20000</v>
      </c>
      <c r="DT41" s="331">
        <v>20000</v>
      </c>
    </row>
    <row r="42" spans="2:137" ht="21.95" customHeight="1">
      <c r="B42">
        <v>28</v>
      </c>
      <c r="Y42" s="349">
        <v>100000</v>
      </c>
      <c r="Z42" s="349">
        <v>100000</v>
      </c>
      <c r="AA42" s="349">
        <v>100000</v>
      </c>
      <c r="AB42" s="349">
        <v>100000</v>
      </c>
      <c r="CK42" s="307">
        <v>1040000</v>
      </c>
      <c r="CL42" s="307">
        <v>1040000</v>
      </c>
      <c r="CM42" s="307">
        <v>1040000</v>
      </c>
      <c r="CN42" s="307">
        <v>1040000</v>
      </c>
      <c r="DQ42" s="380">
        <v>10000</v>
      </c>
      <c r="DR42" s="380">
        <v>10000</v>
      </c>
      <c r="DS42" s="380">
        <v>10000</v>
      </c>
      <c r="DT42" s="380">
        <v>10000</v>
      </c>
    </row>
    <row r="43" spans="2:137" ht="21.95" customHeight="1">
      <c r="B43">
        <v>29</v>
      </c>
      <c r="Y43" s="318">
        <v>5000</v>
      </c>
      <c r="Z43" s="318">
        <v>5000</v>
      </c>
      <c r="CK43" s="305">
        <v>260000</v>
      </c>
      <c r="CL43" s="305">
        <v>260000</v>
      </c>
      <c r="CM43" s="305">
        <v>260000</v>
      </c>
      <c r="CN43" s="305">
        <v>260000</v>
      </c>
      <c r="DQ43" s="39">
        <f>SUM(DQ1:DQ42)</f>
        <v>12360000</v>
      </c>
      <c r="DR43" s="39">
        <f>SUM(DR1:DR42)</f>
        <v>10860000</v>
      </c>
      <c r="DS43" s="39">
        <f>SUM(DS1:DS42)</f>
        <v>9660000</v>
      </c>
      <c r="DT43" s="39">
        <f>SUM(DT1:DT42)</f>
        <v>9660000</v>
      </c>
    </row>
    <row r="44" spans="2:137" ht="21.95" customHeight="1">
      <c r="B44">
        <v>29</v>
      </c>
      <c r="Y44" s="317">
        <v>4000</v>
      </c>
      <c r="Z44" s="317">
        <v>4000</v>
      </c>
      <c r="CK44" s="412">
        <v>3900000</v>
      </c>
      <c r="CL44" s="412">
        <v>3900000</v>
      </c>
      <c r="CM44" s="412">
        <v>3900000</v>
      </c>
      <c r="CN44" s="412">
        <v>3900000</v>
      </c>
      <c r="DQ44" s="522"/>
      <c r="DR44" s="522"/>
      <c r="DS44" s="522"/>
      <c r="DT44" s="522"/>
    </row>
    <row r="45" spans="2:137" ht="21.95" customHeight="1">
      <c r="Y45" s="317"/>
      <c r="Z45" s="317"/>
      <c r="CK45" s="412">
        <v>780000</v>
      </c>
      <c r="CL45" s="412">
        <v>780000</v>
      </c>
      <c r="CM45" s="412">
        <v>780000</v>
      </c>
      <c r="CN45" s="412">
        <v>780000</v>
      </c>
      <c r="DQ45" s="565"/>
      <c r="DR45" s="565"/>
      <c r="DS45" s="565"/>
      <c r="DT45" s="565"/>
      <c r="DZ45">
        <v>35</v>
      </c>
      <c r="EA45" s="550">
        <v>12360000</v>
      </c>
      <c r="EB45">
        <v>34</v>
      </c>
      <c r="EC45" s="479">
        <v>10860000</v>
      </c>
      <c r="ED45">
        <v>31</v>
      </c>
      <c r="EE45" s="479">
        <v>9660000</v>
      </c>
      <c r="EF45">
        <v>31</v>
      </c>
      <c r="EG45" s="479">
        <v>9660000</v>
      </c>
    </row>
    <row r="46" spans="2:137" ht="21.95" customHeight="1">
      <c r="Y46" s="328" t="s">
        <v>464</v>
      </c>
      <c r="Z46" s="328" t="s">
        <v>464</v>
      </c>
      <c r="AA46" s="328" t="s">
        <v>464</v>
      </c>
      <c r="AB46" s="328" t="s">
        <v>464</v>
      </c>
      <c r="CK46" s="307">
        <v>390000</v>
      </c>
      <c r="CL46" s="307">
        <v>390000</v>
      </c>
      <c r="CM46" s="307">
        <v>390000</v>
      </c>
      <c r="CN46" s="307">
        <v>390000</v>
      </c>
      <c r="DZ46">
        <v>9</v>
      </c>
      <c r="EA46" s="550">
        <v>460000</v>
      </c>
      <c r="EB46">
        <v>9</v>
      </c>
      <c r="EC46" s="550">
        <v>460000</v>
      </c>
      <c r="ED46">
        <v>9</v>
      </c>
      <c r="EE46" s="550">
        <v>460000</v>
      </c>
      <c r="EF46">
        <v>9</v>
      </c>
      <c r="EG46" s="550">
        <v>460000</v>
      </c>
    </row>
    <row r="47" spans="2:137" ht="21.95" customHeight="1">
      <c r="Y47" s="337">
        <v>30000</v>
      </c>
      <c r="Z47" s="337">
        <v>30000</v>
      </c>
      <c r="AA47" s="337">
        <v>30000</v>
      </c>
      <c r="AB47" s="337">
        <v>30000</v>
      </c>
      <c r="CK47" s="307">
        <v>390000</v>
      </c>
      <c r="CL47" s="307">
        <v>390000</v>
      </c>
      <c r="CM47" s="307">
        <v>390000</v>
      </c>
      <c r="CN47" s="307">
        <v>390000</v>
      </c>
      <c r="DQ47">
        <v>42</v>
      </c>
      <c r="DR47">
        <v>34</v>
      </c>
      <c r="DS47">
        <v>33</v>
      </c>
      <c r="DT47">
        <v>33</v>
      </c>
      <c r="DZ47">
        <f t="shared" ref="DZ47:EG47" si="0">SUM(DZ45:DZ46)</f>
        <v>44</v>
      </c>
      <c r="EA47" s="491">
        <f t="shared" si="0"/>
        <v>12820000</v>
      </c>
      <c r="EB47">
        <f t="shared" si="0"/>
        <v>43</v>
      </c>
      <c r="EC47" s="491">
        <f t="shared" si="0"/>
        <v>11320000</v>
      </c>
      <c r="ED47">
        <f t="shared" si="0"/>
        <v>40</v>
      </c>
      <c r="EE47" s="491">
        <f t="shared" si="0"/>
        <v>10120000</v>
      </c>
      <c r="EF47">
        <f t="shared" si="0"/>
        <v>40</v>
      </c>
      <c r="EG47" s="491">
        <f t="shared" si="0"/>
        <v>10120000</v>
      </c>
    </row>
    <row r="48" spans="2:137" ht="21.95" customHeight="1">
      <c r="Y48" s="328" t="s">
        <v>95</v>
      </c>
      <c r="Z48" s="328" t="s">
        <v>95</v>
      </c>
      <c r="AA48" s="328" t="s">
        <v>95</v>
      </c>
      <c r="AB48" s="328" t="s">
        <v>95</v>
      </c>
      <c r="CK48" s="307">
        <v>780000</v>
      </c>
      <c r="CL48" s="307">
        <v>780000</v>
      </c>
      <c r="CM48" s="307">
        <v>780000</v>
      </c>
      <c r="CN48" s="307">
        <v>780000</v>
      </c>
      <c r="DQ48" s="490" t="s">
        <v>869</v>
      </c>
    </row>
    <row r="49" spans="24:92" ht="21.95" customHeight="1">
      <c r="Y49" s="390">
        <v>15000</v>
      </c>
      <c r="Z49" s="390">
        <v>15000</v>
      </c>
      <c r="AA49" s="390">
        <v>15000</v>
      </c>
      <c r="AB49" s="390">
        <v>15000</v>
      </c>
      <c r="CK49" s="307">
        <v>3250000</v>
      </c>
      <c r="CL49" s="307">
        <v>3250000</v>
      </c>
      <c r="CM49" s="307">
        <v>3250000</v>
      </c>
      <c r="CN49" s="307">
        <v>3250000</v>
      </c>
    </row>
    <row r="50" spans="24:92" ht="21.95" customHeight="1">
      <c r="Y50" s="333" t="s">
        <v>94</v>
      </c>
      <c r="Z50" s="333" t="s">
        <v>657</v>
      </c>
      <c r="AA50" s="333" t="s">
        <v>657</v>
      </c>
      <c r="AB50" s="333" t="s">
        <v>657</v>
      </c>
      <c r="CK50" s="307">
        <v>1300000</v>
      </c>
      <c r="CL50" s="307">
        <v>1300000</v>
      </c>
      <c r="CM50" s="307">
        <v>1300000</v>
      </c>
      <c r="CN50" s="307">
        <v>1300000</v>
      </c>
    </row>
    <row r="51" spans="24:92" ht="21.95" customHeight="1">
      <c r="Y51" s="328" t="s">
        <v>658</v>
      </c>
      <c r="Z51" s="328" t="s">
        <v>658</v>
      </c>
      <c r="AA51" s="328" t="s">
        <v>658</v>
      </c>
      <c r="AB51" s="328" t="s">
        <v>658</v>
      </c>
      <c r="CK51" s="307">
        <v>1300000</v>
      </c>
      <c r="CL51" s="307">
        <v>1300000</v>
      </c>
      <c r="CM51" s="307">
        <v>1300000</v>
      </c>
      <c r="CN51" s="307">
        <v>1300000</v>
      </c>
    </row>
    <row r="52" spans="24:92" ht="21.95" customHeight="1">
      <c r="Y52" s="328" t="s">
        <v>465</v>
      </c>
      <c r="Z52" s="328" t="s">
        <v>465</v>
      </c>
      <c r="AA52" s="328" t="s">
        <v>465</v>
      </c>
      <c r="AB52" s="328" t="s">
        <v>465</v>
      </c>
      <c r="CK52" s="311">
        <v>487000</v>
      </c>
      <c r="CL52" s="311">
        <v>487000</v>
      </c>
      <c r="CM52" s="311">
        <v>487000</v>
      </c>
      <c r="CN52" s="311">
        <v>487000</v>
      </c>
    </row>
    <row r="53" spans="24:92" ht="21.95" customHeight="1">
      <c r="Y53" s="347" t="s">
        <v>864</v>
      </c>
      <c r="Z53" s="347" t="s">
        <v>864</v>
      </c>
      <c r="AA53" s="347" t="s">
        <v>864</v>
      </c>
      <c r="AB53" s="347" t="s">
        <v>864</v>
      </c>
      <c r="CK53" s="311">
        <v>487000</v>
      </c>
      <c r="CL53" s="311">
        <v>487000</v>
      </c>
      <c r="CM53" s="311">
        <v>487000</v>
      </c>
      <c r="CN53" s="311">
        <v>487000</v>
      </c>
    </row>
    <row r="54" spans="24:92" ht="21.95" customHeight="1">
      <c r="X54">
        <v>49</v>
      </c>
      <c r="Y54" s="491">
        <f>SUM(Y1:Y53)</f>
        <v>9184000</v>
      </c>
      <c r="Z54" s="491">
        <f>SUM(Z1:Z53)</f>
        <v>9084000</v>
      </c>
      <c r="AA54" s="491">
        <f>SUM(AA1:AA53)</f>
        <v>9500000</v>
      </c>
      <c r="AB54" s="491">
        <f>SUM(AB1:AB53)</f>
        <v>8915000</v>
      </c>
      <c r="CK54" s="301">
        <v>687500</v>
      </c>
      <c r="CL54" s="301">
        <v>687500</v>
      </c>
      <c r="CM54" s="301">
        <v>687500</v>
      </c>
      <c r="CN54" s="301">
        <v>687500</v>
      </c>
    </row>
    <row r="55" spans="24:92" ht="21.95" customHeight="1">
      <c r="X55">
        <v>49</v>
      </c>
      <c r="CK55" s="308">
        <v>9000000</v>
      </c>
      <c r="CL55" s="308">
        <v>9000000</v>
      </c>
      <c r="CM55" s="308">
        <v>9000000</v>
      </c>
      <c r="CN55" s="308">
        <v>9000000</v>
      </c>
    </row>
    <row r="56" spans="24:92" ht="21.95" customHeight="1">
      <c r="X56">
        <v>45</v>
      </c>
      <c r="CK56" s="243">
        <v>1040000</v>
      </c>
      <c r="CL56" s="243">
        <v>1040000</v>
      </c>
      <c r="CM56" s="243">
        <v>1040000</v>
      </c>
      <c r="CN56" s="243">
        <v>1040000</v>
      </c>
    </row>
    <row r="57" spans="24:92" ht="21.95" customHeight="1">
      <c r="X57">
        <v>39</v>
      </c>
      <c r="AD57" s="347"/>
      <c r="CK57" s="243">
        <v>1040000</v>
      </c>
      <c r="CL57" s="243">
        <v>1040000</v>
      </c>
      <c r="CM57" s="243">
        <v>1040000</v>
      </c>
      <c r="CN57" s="243">
        <v>1040000</v>
      </c>
    </row>
    <row r="58" spans="24:92" ht="21.95" customHeight="1">
      <c r="X58">
        <f>SUM(X54:X57)</f>
        <v>182</v>
      </c>
      <c r="CK58" s="243">
        <v>520000</v>
      </c>
      <c r="CL58" s="243">
        <v>520000</v>
      </c>
      <c r="CM58" s="243">
        <v>520000</v>
      </c>
      <c r="CN58" s="243">
        <v>520000</v>
      </c>
    </row>
    <row r="59" spans="24:92" ht="21.95" customHeight="1">
      <c r="CK59" s="312">
        <v>800000</v>
      </c>
      <c r="CL59" s="312">
        <v>800000</v>
      </c>
      <c r="CM59" s="312">
        <v>800000</v>
      </c>
      <c r="CN59" s="312">
        <v>800000</v>
      </c>
    </row>
    <row r="60" spans="24:92" ht="21.95" customHeight="1">
      <c r="CK60" s="311">
        <v>80000</v>
      </c>
      <c r="CL60" s="311">
        <v>80000</v>
      </c>
      <c r="CM60" s="311">
        <v>80000</v>
      </c>
      <c r="CN60" s="311">
        <v>80000</v>
      </c>
    </row>
    <row r="61" spans="24:92" ht="21.95" customHeight="1">
      <c r="CK61" s="302">
        <v>910000</v>
      </c>
      <c r="CL61" s="302">
        <v>910000</v>
      </c>
      <c r="CM61" s="302">
        <v>910000</v>
      </c>
      <c r="CN61" s="302">
        <v>910000</v>
      </c>
    </row>
    <row r="62" spans="24:92" ht="21.95" customHeight="1">
      <c r="CK62" s="169">
        <v>910000</v>
      </c>
      <c r="CL62" s="169">
        <v>910000</v>
      </c>
      <c r="CM62" s="169">
        <v>910000</v>
      </c>
      <c r="CN62" s="169">
        <v>910000</v>
      </c>
    </row>
    <row r="63" spans="24:92" ht="21.95" customHeight="1">
      <c r="CK63" s="169">
        <v>910000</v>
      </c>
      <c r="CL63" s="169">
        <v>910000</v>
      </c>
      <c r="CM63" s="169">
        <v>910000</v>
      </c>
      <c r="CN63" s="169">
        <v>910000</v>
      </c>
    </row>
    <row r="64" spans="24:92" ht="21.95" customHeight="1">
      <c r="CK64" s="305">
        <v>500000</v>
      </c>
      <c r="CL64" s="305">
        <v>500000</v>
      </c>
      <c r="CM64" s="305">
        <v>500000</v>
      </c>
      <c r="CN64" s="305">
        <v>500000</v>
      </c>
    </row>
    <row r="65" spans="89:92" ht="21.95" customHeight="1">
      <c r="CK65" s="292">
        <v>910000</v>
      </c>
      <c r="CL65" s="292">
        <v>910000</v>
      </c>
      <c r="CM65" s="292">
        <v>910000</v>
      </c>
      <c r="CN65" s="292">
        <v>910000</v>
      </c>
    </row>
    <row r="66" spans="89:92" ht="21.95" customHeight="1">
      <c r="CK66" s="312">
        <v>5940000</v>
      </c>
      <c r="CL66" s="312">
        <v>5940000</v>
      </c>
      <c r="CM66" s="312">
        <v>5940000</v>
      </c>
      <c r="CN66" s="312">
        <v>5940000</v>
      </c>
    </row>
    <row r="67" spans="89:92" ht="21.95" customHeight="1">
      <c r="CK67" s="312">
        <v>6600000</v>
      </c>
      <c r="CL67" s="312">
        <v>6600000</v>
      </c>
      <c r="CM67" s="312">
        <v>6600000</v>
      </c>
      <c r="CN67" s="312">
        <v>6600000</v>
      </c>
    </row>
    <row r="68" spans="89:92" ht="21.95" customHeight="1">
      <c r="CK68" s="302">
        <v>910000</v>
      </c>
      <c r="CL68" s="302">
        <v>910000</v>
      </c>
      <c r="CM68" s="302">
        <v>910000</v>
      </c>
      <c r="CN68" s="302">
        <v>910000</v>
      </c>
    </row>
    <row r="69" spans="89:92" ht="21.95" customHeight="1">
      <c r="CK69" s="311">
        <v>1040000</v>
      </c>
      <c r="CL69" s="311">
        <v>1040000</v>
      </c>
      <c r="CM69" s="311">
        <v>1040000</v>
      </c>
      <c r="CN69" s="311">
        <v>1040000</v>
      </c>
    </row>
    <row r="70" spans="89:92" ht="21.95" customHeight="1">
      <c r="CK70" s="412">
        <v>180000</v>
      </c>
      <c r="CL70" s="412">
        <v>180000</v>
      </c>
      <c r="CM70" s="412">
        <v>180000</v>
      </c>
      <c r="CN70" s="412">
        <v>180000</v>
      </c>
    </row>
    <row r="71" spans="89:92" ht="21.95" customHeight="1">
      <c r="CK71" s="169">
        <v>2600000</v>
      </c>
      <c r="CL71" s="169">
        <v>2600000</v>
      </c>
      <c r="CM71" s="169">
        <v>2600000</v>
      </c>
      <c r="CN71" s="169">
        <v>2600000</v>
      </c>
    </row>
    <row r="72" spans="89:92" ht="21.95" customHeight="1">
      <c r="CK72" s="312">
        <v>2500000</v>
      </c>
      <c r="CL72" s="312">
        <v>2500000</v>
      </c>
      <c r="CM72" s="312">
        <v>2500000</v>
      </c>
      <c r="CN72" s="312">
        <v>2500000</v>
      </c>
    </row>
    <row r="73" spans="89:92" ht="21.95" customHeight="1">
      <c r="CK73" s="311">
        <v>450000</v>
      </c>
      <c r="CL73" s="311">
        <v>450000</v>
      </c>
      <c r="CM73" s="311">
        <v>450000</v>
      </c>
      <c r="CN73" s="311">
        <v>450000</v>
      </c>
    </row>
    <row r="74" spans="89:92" ht="21.95" customHeight="1">
      <c r="CK74" s="311">
        <v>1250000</v>
      </c>
      <c r="CL74" s="311">
        <v>1250000</v>
      </c>
      <c r="CM74" s="311">
        <v>1250000</v>
      </c>
      <c r="CN74" s="311">
        <v>1250000</v>
      </c>
    </row>
    <row r="75" spans="89:92" ht="21.95" customHeight="1">
      <c r="CK75" s="311">
        <v>1875000</v>
      </c>
      <c r="CL75" s="311">
        <v>1875000</v>
      </c>
      <c r="CM75" s="311">
        <v>1875000</v>
      </c>
      <c r="CN75" s="311">
        <v>1875000</v>
      </c>
    </row>
    <row r="76" spans="89:92" ht="21.95" customHeight="1">
      <c r="CK76" s="311">
        <v>2970000</v>
      </c>
      <c r="CL76" s="311">
        <v>2970000</v>
      </c>
      <c r="CM76" s="311">
        <v>2970000</v>
      </c>
      <c r="CN76" s="311">
        <v>2970000</v>
      </c>
    </row>
    <row r="77" spans="89:92" ht="21.95" customHeight="1">
      <c r="CK77" s="312">
        <v>400000</v>
      </c>
      <c r="CL77" s="312">
        <v>400000</v>
      </c>
      <c r="CM77" s="312">
        <v>400000</v>
      </c>
      <c r="CN77" s="312">
        <v>400000</v>
      </c>
    </row>
    <row r="78" spans="89:92" ht="21.95" customHeight="1">
      <c r="CK78" s="312">
        <v>156000</v>
      </c>
      <c r="CL78" s="312">
        <v>156000</v>
      </c>
      <c r="CM78" s="312">
        <v>156000</v>
      </c>
      <c r="CN78" s="312">
        <v>156000</v>
      </c>
    </row>
    <row r="79" spans="89:92" ht="21.95" customHeight="1">
      <c r="CK79" s="412">
        <v>1300000</v>
      </c>
      <c r="CL79" s="412">
        <v>1300000</v>
      </c>
      <c r="CM79" s="412">
        <v>1300000</v>
      </c>
      <c r="CN79" s="412">
        <v>1300000</v>
      </c>
    </row>
    <row r="80" spans="89:92" ht="21.95" customHeight="1">
      <c r="CK80" s="412">
        <v>1625000</v>
      </c>
      <c r="CL80" s="412">
        <v>1625000</v>
      </c>
      <c r="CM80" s="412">
        <v>1625000</v>
      </c>
      <c r="CN80" s="412">
        <v>1625000</v>
      </c>
    </row>
    <row r="81" spans="89:92" ht="21.95" customHeight="1">
      <c r="CK81" s="314">
        <v>5850000</v>
      </c>
      <c r="CL81" s="314">
        <v>5850000</v>
      </c>
      <c r="CM81" s="314">
        <v>5850000</v>
      </c>
      <c r="CN81" s="314">
        <v>5850000</v>
      </c>
    </row>
    <row r="82" spans="89:92" ht="21.95" customHeight="1">
      <c r="CK82" s="314">
        <v>1300000</v>
      </c>
      <c r="CL82" s="314">
        <v>1300000</v>
      </c>
      <c r="CM82" s="314">
        <v>1300000</v>
      </c>
      <c r="CN82" s="314">
        <v>1300000</v>
      </c>
    </row>
    <row r="83" spans="89:92" ht="21.95" customHeight="1">
      <c r="CK83" s="314">
        <v>910000</v>
      </c>
      <c r="CL83" s="314">
        <v>910000</v>
      </c>
      <c r="CM83" s="314">
        <v>910000</v>
      </c>
      <c r="CN83" s="314">
        <v>910000</v>
      </c>
    </row>
    <row r="84" spans="89:92" ht="21.95" customHeight="1">
      <c r="CK84" s="312">
        <v>80000</v>
      </c>
      <c r="CL84" s="312">
        <v>80000</v>
      </c>
      <c r="CM84" s="312">
        <v>80000</v>
      </c>
      <c r="CN84" s="312">
        <v>80000</v>
      </c>
    </row>
    <row r="85" spans="89:92" ht="21.95" customHeight="1">
      <c r="CK85" s="418">
        <v>1300000</v>
      </c>
      <c r="CL85" s="418">
        <v>1300000</v>
      </c>
      <c r="CM85" s="418">
        <v>1300000</v>
      </c>
      <c r="CN85" s="418">
        <v>1300000</v>
      </c>
    </row>
    <row r="86" spans="89:92" ht="21.95" customHeight="1">
      <c r="CK86" s="416">
        <v>9000000</v>
      </c>
      <c r="CL86" s="416">
        <v>9000000</v>
      </c>
      <c r="CM86" s="416">
        <v>9000000</v>
      </c>
      <c r="CN86" s="416">
        <v>9000000</v>
      </c>
    </row>
    <row r="87" spans="89:92" ht="21.95" customHeight="1">
      <c r="CK87" s="365">
        <v>210000</v>
      </c>
      <c r="CL87" s="365">
        <v>210000</v>
      </c>
      <c r="CM87" s="365">
        <v>210000</v>
      </c>
      <c r="CN87" s="365">
        <v>210000</v>
      </c>
    </row>
    <row r="88" spans="89:92" ht="21.95" customHeight="1">
      <c r="CK88" s="311">
        <v>350000</v>
      </c>
      <c r="CL88" s="311">
        <v>350000</v>
      </c>
      <c r="CM88" s="311">
        <v>350000</v>
      </c>
      <c r="CN88" s="311">
        <v>350000</v>
      </c>
    </row>
    <row r="89" spans="89:92" ht="21.95" customHeight="1">
      <c r="CK89" s="302">
        <v>780000</v>
      </c>
      <c r="CL89" s="302">
        <v>780000</v>
      </c>
      <c r="CM89" s="302">
        <v>780000</v>
      </c>
      <c r="CN89" s="302">
        <v>780000</v>
      </c>
    </row>
    <row r="90" spans="89:92" ht="21.95" customHeight="1">
      <c r="CK90" s="302">
        <v>650000</v>
      </c>
      <c r="CL90" s="302">
        <v>650000</v>
      </c>
      <c r="CM90" s="302">
        <v>650000</v>
      </c>
      <c r="CN90" s="302">
        <v>650000</v>
      </c>
    </row>
    <row r="91" spans="89:92" ht="21.95" customHeight="1">
      <c r="CK91" s="363">
        <v>260000</v>
      </c>
      <c r="CL91" s="363">
        <v>260000</v>
      </c>
      <c r="CM91" s="363">
        <v>260000</v>
      </c>
      <c r="CN91" s="363">
        <v>260000</v>
      </c>
    </row>
    <row r="92" spans="89:92" ht="21.95" customHeight="1">
      <c r="CK92" s="363">
        <v>260000</v>
      </c>
      <c r="CL92" s="363">
        <v>260000</v>
      </c>
      <c r="CM92" s="363">
        <v>260000</v>
      </c>
      <c r="CN92" s="363">
        <v>260000</v>
      </c>
    </row>
    <row r="93" spans="89:92" ht="21.95" customHeight="1">
      <c r="CK93" s="363">
        <v>520000</v>
      </c>
      <c r="CL93" s="363">
        <v>520000</v>
      </c>
      <c r="CM93" s="363">
        <v>520000</v>
      </c>
      <c r="CN93" s="363">
        <v>520000</v>
      </c>
    </row>
    <row r="94" spans="89:92" ht="21.95" customHeight="1">
      <c r="CK94" s="363">
        <v>520000</v>
      </c>
      <c r="CL94" s="363">
        <v>520000</v>
      </c>
      <c r="CM94" s="363">
        <v>520000</v>
      </c>
      <c r="CN94" s="363">
        <v>520000</v>
      </c>
    </row>
    <row r="95" spans="89:92" ht="21.95" customHeight="1">
      <c r="CK95" s="363">
        <v>1300000</v>
      </c>
      <c r="CL95" s="363">
        <v>1300000</v>
      </c>
      <c r="CM95" s="363">
        <v>1300000</v>
      </c>
      <c r="CN95" s="363">
        <v>1300000</v>
      </c>
    </row>
    <row r="96" spans="89:92" ht="21.95" customHeight="1">
      <c r="CK96" s="253">
        <v>2600000</v>
      </c>
      <c r="CL96" s="253">
        <v>2600000</v>
      </c>
      <c r="CM96" s="253">
        <v>2600000</v>
      </c>
      <c r="CN96" s="253">
        <v>2600000</v>
      </c>
    </row>
    <row r="97" spans="89:92" ht="21.95" customHeight="1">
      <c r="CK97" s="312">
        <v>600000</v>
      </c>
      <c r="CL97" s="312">
        <v>600000</v>
      </c>
      <c r="CM97" s="312">
        <v>600000</v>
      </c>
      <c r="CN97" s="312">
        <v>600000</v>
      </c>
    </row>
    <row r="98" spans="89:92" ht="21.95" customHeight="1">
      <c r="CK98" s="418">
        <v>780000</v>
      </c>
      <c r="CL98" s="418">
        <v>780000</v>
      </c>
      <c r="CM98" s="418">
        <v>780000</v>
      </c>
      <c r="CN98" s="418">
        <v>780000</v>
      </c>
    </row>
    <row r="99" spans="89:92" ht="21.95" customHeight="1">
      <c r="CK99" s="418">
        <v>975000</v>
      </c>
      <c r="CL99" s="418">
        <v>975000</v>
      </c>
      <c r="CM99" s="418">
        <v>975000</v>
      </c>
      <c r="CN99" s="418">
        <v>975000</v>
      </c>
    </row>
    <row r="100" spans="89:92" ht="21.95" customHeight="1">
      <c r="CK100" s="311">
        <v>2600000</v>
      </c>
      <c r="CL100" s="311">
        <v>2600000</v>
      </c>
      <c r="CM100" s="311">
        <v>2600000</v>
      </c>
      <c r="CN100" s="311">
        <v>2600000</v>
      </c>
    </row>
    <row r="101" spans="89:92" ht="21.95" customHeight="1">
      <c r="CK101" s="418">
        <v>2600000</v>
      </c>
      <c r="CL101" s="418">
        <v>2600000</v>
      </c>
      <c r="CM101" s="418">
        <v>2600000</v>
      </c>
      <c r="CN101" s="418">
        <v>2600000</v>
      </c>
    </row>
    <row r="102" spans="89:92" ht="21.95" customHeight="1">
      <c r="CK102" s="268">
        <v>1320000</v>
      </c>
      <c r="CL102" s="268">
        <v>1320000</v>
      </c>
      <c r="CM102" s="268">
        <v>1320000</v>
      </c>
      <c r="CN102" s="268">
        <v>1320000</v>
      </c>
    </row>
    <row r="103" spans="89:92" ht="21.95" customHeight="1">
      <c r="CK103" s="240">
        <v>750000</v>
      </c>
      <c r="CL103" s="240">
        <v>750000</v>
      </c>
      <c r="CM103" s="240">
        <v>750000</v>
      </c>
      <c r="CN103" s="240">
        <v>750000</v>
      </c>
    </row>
    <row r="104" spans="89:92" ht="21.95" customHeight="1">
      <c r="CK104" s="268">
        <v>390000</v>
      </c>
      <c r="CL104" s="268">
        <v>390000</v>
      </c>
      <c r="CM104" s="268">
        <v>390000</v>
      </c>
      <c r="CN104" s="268">
        <v>390000</v>
      </c>
    </row>
    <row r="105" spans="89:92" ht="21.95" customHeight="1">
      <c r="CK105" s="240">
        <v>1500000</v>
      </c>
      <c r="CL105" s="240">
        <v>1500000</v>
      </c>
      <c r="CM105" s="240">
        <v>1500000</v>
      </c>
      <c r="CN105" s="240">
        <v>1500000</v>
      </c>
    </row>
    <row r="106" spans="89:92" ht="21.95" customHeight="1">
      <c r="CK106" s="305">
        <v>390000</v>
      </c>
      <c r="CL106" s="305">
        <v>390000</v>
      </c>
      <c r="CM106" s="305">
        <v>390000</v>
      </c>
      <c r="CN106" s="305">
        <v>390000</v>
      </c>
    </row>
    <row r="107" spans="89:92" ht="21.95" customHeight="1">
      <c r="CK107" s="268">
        <v>1170000</v>
      </c>
      <c r="CL107" s="268">
        <v>1170000</v>
      </c>
      <c r="CM107" s="268">
        <v>1170000</v>
      </c>
      <c r="CN107" s="268">
        <v>1170000</v>
      </c>
    </row>
    <row r="108" spans="89:92" ht="21.95" customHeight="1">
      <c r="CK108" s="169">
        <v>450000</v>
      </c>
      <c r="CL108" s="169">
        <v>450000</v>
      </c>
      <c r="CM108" s="169">
        <v>450000</v>
      </c>
      <c r="CN108" s="169">
        <v>450000</v>
      </c>
    </row>
    <row r="109" spans="89:92" ht="21.95" customHeight="1">
      <c r="CK109" s="268">
        <v>292500</v>
      </c>
      <c r="CL109" s="268">
        <v>292500</v>
      </c>
      <c r="CM109" s="268">
        <v>292500</v>
      </c>
      <c r="CN109" s="268">
        <v>292500</v>
      </c>
    </row>
    <row r="110" spans="89:92" ht="21.95" customHeight="1">
      <c r="CK110" s="169">
        <v>750000</v>
      </c>
      <c r="CL110" s="169">
        <v>750000</v>
      </c>
      <c r="CM110" s="169">
        <v>750000</v>
      </c>
      <c r="CN110" s="169">
        <v>750000</v>
      </c>
    </row>
    <row r="111" spans="89:92" ht="21.95" customHeight="1">
      <c r="CK111" s="312">
        <v>5000000</v>
      </c>
      <c r="CL111" s="312">
        <v>5000000</v>
      </c>
      <c r="CM111" s="312">
        <v>5000000</v>
      </c>
      <c r="CN111" s="312">
        <v>5000000</v>
      </c>
    </row>
    <row r="112" spans="89:92" ht="21.95" customHeight="1">
      <c r="CK112" s="268">
        <v>1430000</v>
      </c>
      <c r="CL112" s="268">
        <v>1430000</v>
      </c>
      <c r="CM112" s="268">
        <v>1430000</v>
      </c>
      <c r="CN112" s="268">
        <v>1430000</v>
      </c>
    </row>
    <row r="113" spans="89:92" ht="21.95" customHeight="1">
      <c r="CK113" s="412">
        <v>910000</v>
      </c>
      <c r="CL113" s="412">
        <v>910000</v>
      </c>
      <c r="CM113" s="412">
        <v>910000</v>
      </c>
      <c r="CN113" s="412">
        <v>910000</v>
      </c>
    </row>
    <row r="114" spans="89:92" ht="21.95" customHeight="1">
      <c r="CK114" s="305">
        <v>227500</v>
      </c>
      <c r="CL114" s="305">
        <v>227500</v>
      </c>
      <c r="CM114" s="305">
        <v>227500</v>
      </c>
      <c r="CN114" s="305">
        <v>227500</v>
      </c>
    </row>
    <row r="115" spans="89:92" ht="21.95" customHeight="1">
      <c r="CK115" s="268">
        <v>1040000</v>
      </c>
      <c r="CL115" s="268">
        <v>1040000</v>
      </c>
      <c r="CM115" s="268">
        <v>1040000</v>
      </c>
      <c r="CN115" s="268">
        <v>1040000</v>
      </c>
    </row>
    <row r="116" spans="89:92" ht="21.95" customHeight="1">
      <c r="CK116" s="305">
        <v>750000</v>
      </c>
      <c r="CL116" s="305">
        <v>750000</v>
      </c>
      <c r="CM116" s="305">
        <v>750000</v>
      </c>
      <c r="CN116" s="305">
        <v>750000</v>
      </c>
    </row>
    <row r="117" spans="89:92" ht="21.95" customHeight="1">
      <c r="CK117" s="305">
        <v>250000</v>
      </c>
      <c r="CL117" s="305">
        <v>250000</v>
      </c>
      <c r="CM117" s="305">
        <v>250000</v>
      </c>
      <c r="CN117" s="305">
        <v>250000</v>
      </c>
    </row>
    <row r="118" spans="89:92" ht="21.95" customHeight="1">
      <c r="CK118" s="305">
        <v>250000</v>
      </c>
      <c r="CL118" s="305">
        <v>250000</v>
      </c>
      <c r="CM118" s="305">
        <v>250000</v>
      </c>
      <c r="CN118" s="305">
        <v>250000</v>
      </c>
    </row>
    <row r="119" spans="89:92" ht="21.95" customHeight="1">
      <c r="CK119" s="436">
        <v>650000</v>
      </c>
      <c r="CL119" s="436">
        <v>650000</v>
      </c>
      <c r="CM119" s="436">
        <v>650000</v>
      </c>
      <c r="CN119" s="436">
        <v>650000</v>
      </c>
    </row>
    <row r="120" spans="89:92" ht="21.95" customHeight="1">
      <c r="CK120" s="38">
        <v>1000000</v>
      </c>
      <c r="CL120" s="38">
        <v>1000000</v>
      </c>
      <c r="CM120" s="38">
        <v>1000000</v>
      </c>
      <c r="CN120" s="38">
        <v>1000000</v>
      </c>
    </row>
    <row r="121" spans="89:92" ht="21.95" customHeight="1">
      <c r="CK121" s="38">
        <v>1000000</v>
      </c>
      <c r="CL121" s="38">
        <v>1000000</v>
      </c>
      <c r="CM121" s="38">
        <v>1000000</v>
      </c>
      <c r="CN121" s="38">
        <v>1000000</v>
      </c>
    </row>
    <row r="122" spans="89:92" ht="21.95" customHeight="1">
      <c r="CK122" s="19">
        <v>650000</v>
      </c>
      <c r="CL122" s="19">
        <v>650000</v>
      </c>
      <c r="CM122" s="19">
        <v>650000</v>
      </c>
      <c r="CN122" s="19">
        <v>650000</v>
      </c>
    </row>
    <row r="123" spans="89:92" ht="21.95" customHeight="1">
      <c r="CK123" s="38">
        <v>200000</v>
      </c>
      <c r="CL123" s="38">
        <v>200000</v>
      </c>
      <c r="CM123" s="38">
        <v>200000</v>
      </c>
      <c r="CN123" s="38">
        <v>200000</v>
      </c>
    </row>
    <row r="124" spans="89:92" ht="21.95" customHeight="1">
      <c r="CK124" s="522">
        <v>2600000</v>
      </c>
      <c r="CL124" s="522">
        <v>2600000</v>
      </c>
      <c r="CM124" s="522">
        <v>2600000</v>
      </c>
      <c r="CN124" s="522">
        <v>2600000</v>
      </c>
    </row>
    <row r="125" spans="89:92" ht="21.95" customHeight="1">
      <c r="CK125" s="522">
        <f>SUM(CK1:CK124)</f>
        <v>189839100</v>
      </c>
      <c r="CL125" s="522">
        <f>SUM(CL1:CL124)</f>
        <v>183764100</v>
      </c>
      <c r="CM125" s="522">
        <f>SUM(CM1:CM124)</f>
        <v>183192100</v>
      </c>
      <c r="CN125" s="522">
        <f>SUM(CN1:CN124)</f>
        <v>183192100</v>
      </c>
    </row>
    <row r="126" spans="89:92" ht="21.95" customHeight="1">
      <c r="CK126" s="470"/>
      <c r="CL126" s="470"/>
      <c r="CM126" s="470"/>
      <c r="CN126" s="470"/>
    </row>
    <row r="127" spans="89:92" ht="21.95" customHeight="1">
      <c r="CK127" s="470">
        <v>124</v>
      </c>
      <c r="CL127" s="470">
        <v>120</v>
      </c>
      <c r="CM127" s="470">
        <v>119</v>
      </c>
      <c r="CN127" s="470"/>
    </row>
    <row r="128" spans="89:92" ht="21.95" customHeight="1">
      <c r="CK128" s="470"/>
      <c r="CL128" s="470"/>
      <c r="CM128" s="470"/>
      <c r="CN128" s="470"/>
    </row>
    <row r="129" spans="89:92" ht="21.95" customHeight="1">
      <c r="CK129" s="470"/>
      <c r="CL129" s="470"/>
      <c r="CM129" s="470"/>
      <c r="CN129" s="470"/>
    </row>
    <row r="130" spans="89:92" ht="21.95" customHeight="1">
      <c r="CK130" s="470"/>
      <c r="CL130" s="470"/>
      <c r="CM130" s="470"/>
      <c r="CN130" s="470"/>
    </row>
    <row r="131" spans="89:92" ht="21.95" customHeight="1">
      <c r="CK131" s="470"/>
      <c r="CL131" s="470"/>
      <c r="CM131" s="470"/>
      <c r="CN131" s="470"/>
    </row>
    <row r="132" spans="89:92" ht="21.95" customHeight="1">
      <c r="CK132" s="470"/>
      <c r="CL132" s="470"/>
      <c r="CM132" s="470"/>
      <c r="CN132" s="470"/>
    </row>
    <row r="133" spans="89:92" ht="21.95" customHeight="1">
      <c r="CK133" s="470"/>
      <c r="CL133" s="470"/>
      <c r="CM133" s="470"/>
      <c r="CN133" s="470"/>
    </row>
    <row r="134" spans="89:92" ht="21.95" customHeight="1">
      <c r="CK134" s="470"/>
      <c r="CL134" s="470"/>
      <c r="CM134" s="470"/>
      <c r="CN134" s="470"/>
    </row>
    <row r="135" spans="89:92" ht="21.95" customHeight="1">
      <c r="CK135" s="470"/>
      <c r="CL135" s="470"/>
      <c r="CM135" s="470"/>
      <c r="CN135" s="470"/>
    </row>
    <row r="136" spans="89:92" ht="21.95" customHeight="1">
      <c r="CK136" s="470"/>
      <c r="CL136" s="470"/>
      <c r="CM136" s="470"/>
      <c r="CN136" s="47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O12" sqref="O12"/>
    </sheetView>
  </sheetViews>
  <sheetFormatPr defaultRowHeight="21.95" customHeight="1"/>
  <cols>
    <col min="1" max="1" width="3.42578125" customWidth="1"/>
    <col min="2" max="2" width="21.140625" customWidth="1"/>
    <col min="3" max="3" width="18" customWidth="1"/>
    <col min="4" max="4" width="18.7109375" customWidth="1"/>
    <col min="10" max="10" width="15.42578125" customWidth="1"/>
    <col min="11" max="11" width="10.140625" customWidth="1"/>
    <col min="12" max="12" width="12.42578125" customWidth="1"/>
  </cols>
  <sheetData>
    <row r="1" spans="1:13" ht="21.95" customHeight="1">
      <c r="A1" s="1057" t="s">
        <v>938</v>
      </c>
      <c r="B1" s="1057"/>
      <c r="C1" s="1057"/>
      <c r="D1" s="1057"/>
      <c r="E1" s="1057"/>
      <c r="F1" s="1057"/>
      <c r="G1" s="1057"/>
      <c r="H1" s="1057"/>
      <c r="I1" s="1057"/>
      <c r="J1" s="1057"/>
      <c r="K1" s="1"/>
      <c r="L1" s="1" t="s">
        <v>936</v>
      </c>
    </row>
    <row r="2" spans="1:13" ht="21.95" customHeight="1">
      <c r="A2" s="1057" t="s">
        <v>1069</v>
      </c>
      <c r="B2" s="1057"/>
      <c r="C2" s="1057"/>
      <c r="D2" s="1057"/>
      <c r="E2" s="1057"/>
      <c r="F2" s="1057"/>
      <c r="G2" s="1057"/>
      <c r="H2" s="1057"/>
      <c r="I2" s="1057"/>
      <c r="J2" s="1057"/>
      <c r="K2" s="1"/>
      <c r="L2" s="1"/>
    </row>
    <row r="3" spans="1:13" ht="21.95" customHeight="1">
      <c r="A3" s="1057" t="s">
        <v>937</v>
      </c>
      <c r="B3" s="1057"/>
      <c r="C3" s="1057"/>
      <c r="D3" s="1057"/>
      <c r="E3" s="1057"/>
      <c r="F3" s="1057"/>
      <c r="G3" s="1057"/>
      <c r="H3" s="1057"/>
      <c r="I3" s="1057"/>
      <c r="J3" s="1057"/>
      <c r="K3" s="1057"/>
      <c r="L3" s="1057"/>
    </row>
    <row r="4" spans="1:13" ht="21.95" customHeight="1">
      <c r="A4" s="453" t="s">
        <v>55</v>
      </c>
      <c r="B4" s="1"/>
      <c r="C4" s="1"/>
      <c r="D4" s="606"/>
      <c r="E4" s="606"/>
      <c r="F4" s="606"/>
      <c r="G4" s="606"/>
      <c r="H4" s="606"/>
      <c r="I4" s="606"/>
      <c r="J4" s="195"/>
      <c r="K4" s="9"/>
      <c r="L4" s="315"/>
    </row>
    <row r="5" spans="1:13" ht="21.95" customHeight="1">
      <c r="A5" s="453" t="s">
        <v>59</v>
      </c>
      <c r="B5" s="1"/>
      <c r="C5" s="1"/>
      <c r="D5" s="453"/>
      <c r="E5" s="453"/>
      <c r="F5" s="453"/>
      <c r="G5" s="453"/>
      <c r="H5" s="453"/>
      <c r="I5" s="453"/>
      <c r="J5" s="195"/>
      <c r="K5" s="9"/>
      <c r="L5" s="315"/>
    </row>
    <row r="6" spans="1:13" ht="21.95" customHeight="1">
      <c r="A6" s="453" t="s">
        <v>37</v>
      </c>
      <c r="B6" s="1"/>
      <c r="C6" s="20"/>
      <c r="D6" s="56"/>
      <c r="E6" s="5"/>
      <c r="F6" s="4"/>
      <c r="G6" s="4"/>
      <c r="H6" s="4"/>
      <c r="I6" s="4"/>
      <c r="J6" s="195"/>
      <c r="K6" s="9"/>
      <c r="L6" s="315"/>
    </row>
    <row r="7" spans="1:13" ht="21.95" customHeight="1">
      <c r="A7" s="453"/>
      <c r="B7" s="453" t="s">
        <v>448</v>
      </c>
      <c r="C7" s="20"/>
      <c r="D7" s="56"/>
      <c r="E7" s="5"/>
      <c r="F7" s="4"/>
      <c r="G7" s="4"/>
      <c r="H7" s="4"/>
      <c r="I7" s="4"/>
      <c r="J7" s="195"/>
      <c r="K7" s="9"/>
      <c r="L7" s="315"/>
    </row>
    <row r="8" spans="1:13" ht="21.95" customHeight="1">
      <c r="A8" s="401"/>
      <c r="B8" s="402"/>
      <c r="C8" s="402"/>
      <c r="D8" s="135" t="s">
        <v>41</v>
      </c>
      <c r="E8" s="1083" t="s">
        <v>397</v>
      </c>
      <c r="F8" s="1083"/>
      <c r="G8" s="1083"/>
      <c r="H8" s="1083"/>
      <c r="I8" s="400" t="s">
        <v>49</v>
      </c>
      <c r="J8" s="135" t="s">
        <v>43</v>
      </c>
      <c r="K8" s="384" t="s">
        <v>45</v>
      </c>
      <c r="L8" s="135" t="s">
        <v>47</v>
      </c>
    </row>
    <row r="9" spans="1:13" ht="21.95" customHeight="1">
      <c r="A9" s="393" t="s">
        <v>39</v>
      </c>
      <c r="B9" s="393" t="s">
        <v>6</v>
      </c>
      <c r="C9" s="393" t="s">
        <v>40</v>
      </c>
      <c r="D9" s="136" t="s">
        <v>42</v>
      </c>
      <c r="E9" s="394">
        <v>2561</v>
      </c>
      <c r="F9" s="400">
        <v>2562</v>
      </c>
      <c r="G9" s="400">
        <v>2563</v>
      </c>
      <c r="H9" s="400">
        <v>2564</v>
      </c>
      <c r="I9" s="395" t="s">
        <v>50</v>
      </c>
      <c r="J9" s="136" t="s">
        <v>44</v>
      </c>
      <c r="K9" s="385" t="s">
        <v>46</v>
      </c>
      <c r="L9" s="136" t="s">
        <v>646</v>
      </c>
    </row>
    <row r="10" spans="1:13" ht="21.95" customHeight="1">
      <c r="A10" s="396"/>
      <c r="B10" s="397"/>
      <c r="C10" s="397"/>
      <c r="D10" s="162"/>
      <c r="E10" s="398" t="s">
        <v>3</v>
      </c>
      <c r="F10" s="398" t="s">
        <v>3</v>
      </c>
      <c r="G10" s="398" t="s">
        <v>3</v>
      </c>
      <c r="H10" s="398" t="s">
        <v>3</v>
      </c>
      <c r="I10" s="398"/>
      <c r="J10" s="163"/>
      <c r="K10" s="163"/>
      <c r="L10" s="163"/>
    </row>
    <row r="11" spans="1:13" ht="21.95" customHeight="1">
      <c r="A11" s="177" t="s">
        <v>381</v>
      </c>
      <c r="B11" s="177" t="s">
        <v>381</v>
      </c>
      <c r="C11" s="177" t="s">
        <v>381</v>
      </c>
      <c r="D11" s="177" t="s">
        <v>381</v>
      </c>
      <c r="E11" s="177" t="s">
        <v>381</v>
      </c>
      <c r="F11" s="177" t="s">
        <v>381</v>
      </c>
      <c r="G11" s="177" t="s">
        <v>381</v>
      </c>
      <c r="H11" s="177" t="s">
        <v>381</v>
      </c>
      <c r="I11" s="177" t="s">
        <v>381</v>
      </c>
      <c r="J11" s="177" t="s">
        <v>381</v>
      </c>
      <c r="K11" s="177" t="s">
        <v>381</v>
      </c>
      <c r="L11" s="177" t="s">
        <v>381</v>
      </c>
      <c r="M11" s="492"/>
    </row>
    <row r="12" spans="1:13" ht="21.95" customHeight="1">
      <c r="A12" s="177"/>
      <c r="B12" s="887"/>
      <c r="C12" s="888"/>
      <c r="D12" s="887"/>
      <c r="E12" s="889"/>
      <c r="F12" s="890"/>
      <c r="G12" s="891"/>
      <c r="H12" s="891"/>
      <c r="I12" s="387"/>
      <c r="J12" s="336"/>
      <c r="K12" s="503"/>
      <c r="L12" s="834"/>
    </row>
    <row r="13" spans="1:13" ht="21.95" customHeight="1">
      <c r="A13" s="177"/>
      <c r="B13" s="887"/>
      <c r="C13" s="888"/>
      <c r="D13" s="887"/>
      <c r="E13" s="890"/>
      <c r="F13" s="887"/>
      <c r="G13" s="887"/>
      <c r="H13" s="887"/>
      <c r="I13" s="387"/>
      <c r="J13" s="887"/>
      <c r="K13" s="503"/>
      <c r="L13" s="834"/>
    </row>
    <row r="14" spans="1:13" ht="21.95" customHeight="1">
      <c r="A14" s="167"/>
      <c r="B14" s="887"/>
      <c r="C14" s="887"/>
      <c r="D14" s="887"/>
      <c r="E14" s="890"/>
      <c r="F14" s="887"/>
      <c r="G14" s="887"/>
      <c r="H14" s="887"/>
      <c r="I14" s="387"/>
      <c r="J14" s="887"/>
      <c r="K14" s="497"/>
      <c r="L14" s="834"/>
    </row>
    <row r="15" spans="1:13" ht="21.95" customHeight="1">
      <c r="A15" s="289"/>
      <c r="B15" s="444"/>
      <c r="C15" s="887"/>
      <c r="D15" s="887"/>
      <c r="E15" s="892"/>
      <c r="F15" s="892"/>
      <c r="G15" s="890"/>
      <c r="H15" s="890"/>
      <c r="I15" s="387"/>
      <c r="J15" s="336"/>
      <c r="K15" s="497"/>
      <c r="L15" s="834"/>
    </row>
    <row r="16" spans="1:13" ht="21.95" customHeight="1">
      <c r="A16" s="904"/>
      <c r="B16" s="904"/>
      <c r="C16" s="904"/>
      <c r="D16" s="904"/>
      <c r="E16" s="904"/>
      <c r="F16" s="904"/>
      <c r="G16" s="904"/>
      <c r="H16" s="904"/>
      <c r="I16" s="904"/>
      <c r="J16" s="904"/>
      <c r="K16" s="904"/>
      <c r="L16" s="904"/>
    </row>
    <row r="17" spans="1:12" ht="21.95" customHeight="1">
      <c r="A17" s="904"/>
      <c r="B17" s="904"/>
      <c r="C17" s="904"/>
      <c r="D17" s="904"/>
      <c r="E17" s="904"/>
      <c r="F17" s="904"/>
      <c r="G17" s="904"/>
      <c r="H17" s="904"/>
      <c r="I17" s="904"/>
      <c r="J17" s="904"/>
      <c r="K17" s="904"/>
      <c r="L17" s="904"/>
    </row>
    <row r="18" spans="1:12" ht="21.95" customHeight="1">
      <c r="A18" s="904"/>
      <c r="B18" s="904"/>
      <c r="C18" s="904"/>
      <c r="D18" s="904"/>
      <c r="E18" s="904"/>
      <c r="F18" s="904"/>
      <c r="G18" s="904"/>
      <c r="H18" s="904"/>
      <c r="I18" s="904"/>
      <c r="J18" s="904"/>
      <c r="K18" s="904"/>
      <c r="L18" s="904"/>
    </row>
    <row r="19" spans="1:12" ht="21.95" customHeight="1">
      <c r="A19" s="904"/>
      <c r="B19" s="904"/>
      <c r="C19" s="904"/>
      <c r="D19" s="904"/>
      <c r="E19" s="904"/>
      <c r="F19" s="904"/>
      <c r="G19" s="904"/>
      <c r="H19" s="904"/>
      <c r="I19" s="904"/>
      <c r="J19" s="904"/>
      <c r="K19" s="904"/>
      <c r="L19" s="904"/>
    </row>
    <row r="20" spans="1:12" ht="21.95" customHeight="1">
      <c r="A20" s="904"/>
      <c r="B20" s="904"/>
      <c r="C20" s="904"/>
      <c r="D20" s="904"/>
      <c r="E20" s="904"/>
      <c r="F20" s="904"/>
      <c r="G20" s="904"/>
      <c r="H20" s="904"/>
      <c r="I20" s="904"/>
      <c r="J20" s="904"/>
      <c r="K20" s="904"/>
      <c r="L20" s="904"/>
    </row>
    <row r="21" spans="1:12" ht="21.95" customHeight="1">
      <c r="A21" s="905"/>
      <c r="B21" s="905"/>
      <c r="C21" s="905"/>
      <c r="D21" s="905"/>
      <c r="E21" s="905"/>
      <c r="F21" s="905"/>
      <c r="G21" s="905"/>
      <c r="H21" s="905"/>
      <c r="I21" s="905"/>
      <c r="J21" s="905"/>
      <c r="K21" s="905"/>
      <c r="L21" s="905"/>
    </row>
    <row r="22" spans="1:12" ht="21.95" customHeight="1">
      <c r="A22" s="750"/>
      <c r="B22" s="750"/>
      <c r="C22" s="750"/>
      <c r="D22" s="750"/>
      <c r="E22" s="750"/>
      <c r="F22" s="750"/>
      <c r="G22" s="750"/>
      <c r="H22" s="750"/>
      <c r="I22" s="750"/>
      <c r="J22" s="750"/>
      <c r="K22" s="750"/>
      <c r="L22" s="749" t="s">
        <v>1356</v>
      </c>
    </row>
    <row r="23" spans="1:12" ht="21.95" customHeight="1">
      <c r="L23" s="749"/>
    </row>
  </sheetData>
  <mergeCells count="4">
    <mergeCell ref="A1:J1"/>
    <mergeCell ref="A2:J2"/>
    <mergeCell ref="E8:H8"/>
    <mergeCell ref="A3:L3"/>
  </mergeCells>
  <pageMargins left="0.31496062992125984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41"/>
  <sheetViews>
    <sheetView view="pageLayout" topLeftCell="A208" zoomScale="115" zoomScalePageLayoutView="115" workbookViewId="0">
      <selection activeCell="K219" sqref="K219"/>
    </sheetView>
  </sheetViews>
  <sheetFormatPr defaultRowHeight="21.95" customHeight="1"/>
  <cols>
    <col min="1" max="1" width="3.7109375" customWidth="1"/>
    <col min="2" max="2" width="21.7109375" customWidth="1"/>
    <col min="3" max="3" width="22.7109375" customWidth="1"/>
    <col min="4" max="4" width="16.42578125" customWidth="1"/>
    <col min="5" max="5" width="7.42578125" customWidth="1"/>
    <col min="6" max="6" width="7.5703125" customWidth="1"/>
    <col min="7" max="7" width="7.42578125" customWidth="1"/>
    <col min="8" max="8" width="7.28515625" customWidth="1"/>
    <col min="9" max="9" width="13.140625" customWidth="1"/>
    <col min="10" max="10" width="16.28515625" customWidth="1"/>
    <col min="11" max="11" width="10.5703125" customWidth="1"/>
    <col min="12" max="12" width="12.28515625" customWidth="1"/>
  </cols>
  <sheetData>
    <row r="1" spans="1:12" ht="21.95" customHeight="1">
      <c r="A1" s="1057" t="s">
        <v>938</v>
      </c>
      <c r="B1" s="1057"/>
      <c r="C1" s="1057"/>
      <c r="D1" s="1057"/>
      <c r="E1" s="1057"/>
      <c r="F1" s="1057"/>
      <c r="G1" s="1057"/>
      <c r="H1" s="1057"/>
      <c r="I1" s="1057"/>
      <c r="J1" s="1057"/>
      <c r="K1" s="1"/>
      <c r="L1" s="1" t="s">
        <v>970</v>
      </c>
    </row>
    <row r="2" spans="1:12" ht="21.95" customHeight="1">
      <c r="A2" s="1057" t="s">
        <v>1069</v>
      </c>
      <c r="B2" s="1057"/>
      <c r="C2" s="1057"/>
      <c r="D2" s="1057"/>
      <c r="E2" s="1057"/>
      <c r="F2" s="1057"/>
      <c r="G2" s="1057"/>
      <c r="H2" s="1057"/>
      <c r="I2" s="1057"/>
      <c r="J2" s="1057"/>
      <c r="K2" s="1"/>
      <c r="L2" s="1"/>
    </row>
    <row r="3" spans="1:12" ht="21.95" customHeight="1">
      <c r="A3" s="1057" t="s">
        <v>939</v>
      </c>
      <c r="B3" s="1057"/>
      <c r="C3" s="1057"/>
      <c r="D3" s="1057"/>
      <c r="E3" s="1057"/>
      <c r="F3" s="1057"/>
      <c r="G3" s="1057"/>
      <c r="H3" s="1057"/>
      <c r="I3" s="1057"/>
      <c r="J3" s="1057"/>
      <c r="K3" s="1057"/>
      <c r="L3" s="1057"/>
    </row>
    <row r="4" spans="1:12" ht="21.95" customHeight="1">
      <c r="A4" s="453" t="s">
        <v>56</v>
      </c>
      <c r="B4" s="1"/>
      <c r="C4" s="4"/>
      <c r="D4" s="4"/>
      <c r="E4" s="810"/>
      <c r="F4" s="810"/>
      <c r="G4" s="810"/>
      <c r="H4" s="810"/>
      <c r="I4" s="810"/>
      <c r="J4" s="810"/>
      <c r="K4" s="811"/>
      <c r="L4" s="810"/>
    </row>
    <row r="5" spans="1:12" ht="21.95" customHeight="1">
      <c r="A5" s="453" t="s">
        <v>60</v>
      </c>
      <c r="B5" s="1"/>
      <c r="C5" s="4"/>
      <c r="D5" s="4"/>
      <c r="E5" s="453"/>
      <c r="F5" s="453"/>
      <c r="G5" s="453"/>
      <c r="H5" s="453"/>
      <c r="I5" s="453"/>
      <c r="J5" s="453"/>
      <c r="K5" s="351"/>
      <c r="L5" s="453"/>
    </row>
    <row r="6" spans="1:12" ht="21.95" customHeight="1">
      <c r="A6" s="453" t="s">
        <v>17</v>
      </c>
      <c r="B6" s="1"/>
      <c r="C6" s="453"/>
      <c r="D6" s="453"/>
      <c r="E6" s="5"/>
      <c r="F6" s="4"/>
      <c r="G6" s="4"/>
      <c r="H6" s="4"/>
      <c r="I6" s="4"/>
      <c r="J6" s="4"/>
      <c r="K6" s="351"/>
      <c r="L6" s="453"/>
    </row>
    <row r="7" spans="1:12" ht="21.95" customHeight="1">
      <c r="A7" s="453"/>
      <c r="B7" s="453" t="s">
        <v>455</v>
      </c>
      <c r="C7" s="20"/>
      <c r="D7" s="56"/>
      <c r="E7" s="5"/>
      <c r="F7" s="4"/>
      <c r="G7" s="4"/>
      <c r="H7" s="4"/>
      <c r="I7" s="4"/>
      <c r="J7" s="195"/>
      <c r="K7" s="9"/>
      <c r="L7" s="315"/>
    </row>
    <row r="8" spans="1:12" ht="21.95" customHeight="1">
      <c r="A8" s="401"/>
      <c r="B8" s="402"/>
      <c r="C8" s="402"/>
      <c r="D8" s="135" t="s">
        <v>41</v>
      </c>
      <c r="E8" s="1083" t="s">
        <v>397</v>
      </c>
      <c r="F8" s="1083"/>
      <c r="G8" s="1083"/>
      <c r="H8" s="1083"/>
      <c r="I8" s="400" t="s">
        <v>49</v>
      </c>
      <c r="J8" s="135" t="s">
        <v>43</v>
      </c>
      <c r="K8" s="384" t="s">
        <v>45</v>
      </c>
      <c r="L8" s="135" t="s">
        <v>47</v>
      </c>
    </row>
    <row r="9" spans="1:12" ht="21.95" customHeight="1">
      <c r="A9" s="393" t="s">
        <v>39</v>
      </c>
      <c r="B9" s="393" t="s">
        <v>6</v>
      </c>
      <c r="C9" s="393" t="s">
        <v>40</v>
      </c>
      <c r="D9" s="136" t="s">
        <v>42</v>
      </c>
      <c r="E9" s="394">
        <v>2561</v>
      </c>
      <c r="F9" s="400">
        <v>2562</v>
      </c>
      <c r="G9" s="400">
        <v>2563</v>
      </c>
      <c r="H9" s="400">
        <v>2564</v>
      </c>
      <c r="I9" s="395" t="s">
        <v>50</v>
      </c>
      <c r="J9" s="136" t="s">
        <v>44</v>
      </c>
      <c r="K9" s="385" t="s">
        <v>46</v>
      </c>
      <c r="L9" s="136" t="s">
        <v>646</v>
      </c>
    </row>
    <row r="10" spans="1:12" ht="21.95" customHeight="1">
      <c r="A10" s="396"/>
      <c r="B10" s="397"/>
      <c r="C10" s="397"/>
      <c r="D10" s="162"/>
      <c r="E10" s="398" t="s">
        <v>3</v>
      </c>
      <c r="F10" s="398" t="s">
        <v>3</v>
      </c>
      <c r="G10" s="398" t="s">
        <v>3</v>
      </c>
      <c r="H10" s="398" t="s">
        <v>3</v>
      </c>
      <c r="I10" s="398"/>
      <c r="J10" s="163"/>
      <c r="K10" s="163"/>
      <c r="L10" s="163"/>
    </row>
    <row r="11" spans="1:12" ht="21.95" customHeight="1">
      <c r="A11" s="963" t="s">
        <v>1080</v>
      </c>
      <c r="B11" s="826" t="s">
        <v>1070</v>
      </c>
      <c r="C11" s="843" t="s">
        <v>1071</v>
      </c>
      <c r="D11" s="387" t="s">
        <v>1072</v>
      </c>
      <c r="E11" s="844">
        <v>0</v>
      </c>
      <c r="F11" s="844">
        <v>0</v>
      </c>
      <c r="G11" s="844">
        <v>0</v>
      </c>
      <c r="H11" s="845">
        <v>0</v>
      </c>
      <c r="I11" s="387" t="s">
        <v>1052</v>
      </c>
      <c r="J11" s="843" t="s">
        <v>1073</v>
      </c>
      <c r="K11" s="831" t="s">
        <v>1074</v>
      </c>
      <c r="L11" s="831" t="s">
        <v>1360</v>
      </c>
    </row>
    <row r="12" spans="1:12" ht="21.95" customHeight="1">
      <c r="A12" s="470"/>
      <c r="B12" s="826" t="s">
        <v>1075</v>
      </c>
      <c r="C12" s="843" t="s">
        <v>1076</v>
      </c>
      <c r="D12" s="387" t="s">
        <v>1077</v>
      </c>
      <c r="E12" s="831"/>
      <c r="F12" s="831"/>
      <c r="G12" s="831"/>
      <c r="H12" s="846"/>
      <c r="I12" s="387" t="s">
        <v>1056</v>
      </c>
      <c r="J12" s="843" t="s">
        <v>1076</v>
      </c>
      <c r="K12" s="831" t="s">
        <v>1078</v>
      </c>
      <c r="L12" s="831"/>
    </row>
    <row r="13" spans="1:12" ht="21.95" customHeight="1">
      <c r="A13" s="470"/>
      <c r="B13" s="826"/>
      <c r="C13" s="826"/>
      <c r="D13" s="831"/>
      <c r="E13" s="405"/>
      <c r="F13" s="336"/>
      <c r="G13" s="336"/>
      <c r="H13" s="405"/>
      <c r="I13" s="387" t="s">
        <v>1349</v>
      </c>
      <c r="J13" s="847"/>
      <c r="K13" s="387" t="s">
        <v>1079</v>
      </c>
      <c r="L13" s="387"/>
    </row>
    <row r="14" spans="1:12" ht="21.95" customHeight="1">
      <c r="A14" s="470"/>
      <c r="B14" s="336"/>
      <c r="C14" s="336"/>
      <c r="D14" s="336"/>
      <c r="E14" s="499"/>
      <c r="F14" s="499"/>
      <c r="G14" s="499"/>
      <c r="H14" s="848"/>
      <c r="I14" s="387" t="s">
        <v>1348</v>
      </c>
      <c r="J14" s="847"/>
      <c r="K14" s="28"/>
      <c r="L14" s="50"/>
    </row>
    <row r="15" spans="1:12" ht="21.95" customHeight="1">
      <c r="A15" s="470"/>
      <c r="B15" s="336"/>
      <c r="C15" s="336"/>
      <c r="D15" s="336"/>
      <c r="E15" s="499"/>
      <c r="F15" s="499"/>
      <c r="G15" s="499"/>
      <c r="H15" s="499"/>
      <c r="I15" s="336"/>
      <c r="J15" s="336"/>
      <c r="K15" s="28"/>
      <c r="L15" s="50"/>
    </row>
    <row r="16" spans="1:12" ht="21.95" customHeight="1">
      <c r="A16" s="470"/>
      <c r="B16" s="28"/>
      <c r="C16" s="28"/>
      <c r="D16" s="28"/>
      <c r="E16" s="43"/>
      <c r="F16" s="43"/>
      <c r="G16" s="43"/>
      <c r="H16" s="279"/>
      <c r="I16" s="28"/>
      <c r="J16" s="35"/>
      <c r="K16" s="28"/>
      <c r="L16" s="165"/>
    </row>
    <row r="17" spans="1:12" ht="21.95" customHeight="1">
      <c r="A17" s="470"/>
      <c r="B17" s="28"/>
      <c r="C17" s="28"/>
      <c r="D17" s="28"/>
      <c r="E17" s="43"/>
      <c r="F17" s="43"/>
      <c r="G17" s="43"/>
      <c r="H17" s="279"/>
      <c r="I17" s="28"/>
      <c r="J17" s="35"/>
      <c r="K17" s="28"/>
      <c r="L17" s="165"/>
    </row>
    <row r="18" spans="1:12" ht="21.95" customHeight="1">
      <c r="A18" s="470"/>
      <c r="B18" s="28"/>
      <c r="C18" s="28"/>
      <c r="D18" s="28"/>
      <c r="E18" s="43"/>
      <c r="F18" s="43"/>
      <c r="G18" s="43"/>
      <c r="H18" s="279"/>
      <c r="I18" s="28"/>
      <c r="J18" s="35"/>
      <c r="K18" s="28"/>
      <c r="L18" s="165"/>
    </row>
    <row r="19" spans="1:12" ht="21.95" customHeight="1">
      <c r="A19" s="470"/>
      <c r="B19" s="28"/>
      <c r="C19" s="28"/>
      <c r="D19" s="28"/>
      <c r="E19" s="43"/>
      <c r="F19" s="43"/>
      <c r="G19" s="43"/>
      <c r="H19" s="279"/>
      <c r="I19" s="28"/>
      <c r="J19" s="35"/>
      <c r="K19" s="28"/>
      <c r="L19" s="165"/>
    </row>
    <row r="20" spans="1:12" ht="21.95" customHeight="1">
      <c r="A20" s="470"/>
      <c r="B20" s="28"/>
      <c r="C20" s="28"/>
      <c r="D20" s="28"/>
      <c r="E20" s="43"/>
      <c r="F20" s="43"/>
      <c r="G20" s="43"/>
      <c r="H20" s="279"/>
      <c r="I20" s="28"/>
      <c r="J20" s="35"/>
      <c r="K20" s="28"/>
      <c r="L20" s="165"/>
    </row>
    <row r="21" spans="1:12" ht="21.95" customHeight="1">
      <c r="A21" s="529"/>
      <c r="B21" s="33"/>
      <c r="C21" s="33"/>
      <c r="D21" s="33"/>
      <c r="E21" s="906"/>
      <c r="F21" s="906"/>
      <c r="G21" s="906"/>
      <c r="H21" s="906"/>
      <c r="I21" s="33"/>
      <c r="J21" s="33"/>
      <c r="K21" s="33"/>
      <c r="L21" s="907"/>
    </row>
    <row r="22" spans="1:12" ht="21.95" customHeight="1">
      <c r="A22" s="1085" t="s">
        <v>1320</v>
      </c>
      <c r="B22" s="1085"/>
      <c r="C22" s="1085"/>
      <c r="D22" s="1085"/>
      <c r="E22" s="1085"/>
      <c r="F22" s="1085"/>
      <c r="G22" s="1085"/>
      <c r="H22" s="1085"/>
      <c r="I22" s="1085"/>
      <c r="J22" s="1085"/>
      <c r="K22" s="1085"/>
      <c r="L22" s="1086"/>
    </row>
    <row r="23" spans="1:12" ht="21.95" customHeight="1">
      <c r="A23" s="1057" t="s">
        <v>938</v>
      </c>
      <c r="B23" s="1057"/>
      <c r="C23" s="1057"/>
      <c r="D23" s="1057"/>
      <c r="E23" s="1057"/>
      <c r="F23" s="1057"/>
      <c r="G23" s="1057"/>
      <c r="H23" s="1057"/>
      <c r="I23" s="1057"/>
      <c r="J23" s="1057"/>
      <c r="K23" s="1"/>
      <c r="L23" s="1" t="s">
        <v>970</v>
      </c>
    </row>
    <row r="24" spans="1:12" ht="21.95" customHeight="1">
      <c r="A24" s="1084" t="s">
        <v>1069</v>
      </c>
      <c r="B24" s="1084"/>
      <c r="C24" s="1084"/>
      <c r="D24" s="1084"/>
      <c r="E24" s="1084"/>
      <c r="F24" s="1084"/>
      <c r="G24" s="1084"/>
      <c r="H24" s="1084"/>
      <c r="I24" s="1084"/>
      <c r="J24" s="1084"/>
      <c r="K24" s="1"/>
      <c r="L24" s="1"/>
    </row>
    <row r="25" spans="1:12" ht="21.95" customHeight="1">
      <c r="A25" s="1057" t="s">
        <v>939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  <c r="L25" s="1057"/>
    </row>
    <row r="26" spans="1:12" ht="21.95" customHeight="1">
      <c r="A26" s="453" t="s">
        <v>56</v>
      </c>
      <c r="B26" s="1"/>
      <c r="C26" s="4"/>
      <c r="D26" s="4"/>
      <c r="E26" s="810"/>
      <c r="F26" s="810"/>
      <c r="G26" s="810"/>
      <c r="H26" s="810"/>
      <c r="I26" s="810"/>
      <c r="J26" s="810"/>
      <c r="K26" s="811"/>
      <c r="L26" s="810"/>
    </row>
    <row r="27" spans="1:12" ht="21.95" customHeight="1">
      <c r="A27" s="453" t="s">
        <v>60</v>
      </c>
      <c r="B27" s="1"/>
      <c r="C27" s="4"/>
      <c r="D27" s="4"/>
      <c r="E27" s="453"/>
      <c r="F27" s="453"/>
      <c r="G27" s="453"/>
      <c r="H27" s="453"/>
      <c r="I27" s="453"/>
      <c r="J27" s="453"/>
      <c r="K27" s="351"/>
      <c r="L27" s="453"/>
    </row>
    <row r="28" spans="1:12" ht="21.95" customHeight="1">
      <c r="A28" s="453" t="s">
        <v>17</v>
      </c>
      <c r="B28" s="1"/>
      <c r="C28" s="453"/>
      <c r="D28" s="453"/>
      <c r="E28" s="5"/>
      <c r="F28" s="4"/>
      <c r="G28" s="4"/>
      <c r="H28" s="4"/>
      <c r="I28" s="4"/>
      <c r="J28" s="4"/>
      <c r="K28" s="351"/>
      <c r="L28" s="453"/>
    </row>
    <row r="29" spans="1:12" ht="21.95" customHeight="1">
      <c r="A29" s="453"/>
      <c r="B29" s="453" t="s">
        <v>983</v>
      </c>
      <c r="C29" s="20"/>
      <c r="D29" s="56"/>
      <c r="E29" s="5"/>
      <c r="F29" s="4"/>
      <c r="G29" s="4"/>
      <c r="H29" s="4"/>
      <c r="I29" s="4"/>
      <c r="J29" s="195"/>
      <c r="K29" s="9"/>
      <c r="L29" s="315"/>
    </row>
    <row r="30" spans="1:12" ht="21.95" customHeight="1">
      <c r="A30" s="401"/>
      <c r="B30" s="402"/>
      <c r="C30" s="402"/>
      <c r="D30" s="135" t="s">
        <v>41</v>
      </c>
      <c r="E30" s="1083" t="s">
        <v>397</v>
      </c>
      <c r="F30" s="1083"/>
      <c r="G30" s="1083"/>
      <c r="H30" s="1083"/>
      <c r="I30" s="400" t="s">
        <v>49</v>
      </c>
      <c r="J30" s="135" t="s">
        <v>43</v>
      </c>
      <c r="K30" s="384" t="s">
        <v>45</v>
      </c>
      <c r="L30" s="135" t="s">
        <v>47</v>
      </c>
    </row>
    <row r="31" spans="1:12" ht="21.95" customHeight="1">
      <c r="A31" s="393" t="s">
        <v>39</v>
      </c>
      <c r="B31" s="393" t="s">
        <v>6</v>
      </c>
      <c r="C31" s="393" t="s">
        <v>40</v>
      </c>
      <c r="D31" s="136" t="s">
        <v>42</v>
      </c>
      <c r="E31" s="394">
        <v>2561</v>
      </c>
      <c r="F31" s="400">
        <v>2562</v>
      </c>
      <c r="G31" s="400">
        <v>2563</v>
      </c>
      <c r="H31" s="400">
        <v>2564</v>
      </c>
      <c r="I31" s="395" t="s">
        <v>50</v>
      </c>
      <c r="J31" s="136" t="s">
        <v>44</v>
      </c>
      <c r="K31" s="385" t="s">
        <v>46</v>
      </c>
      <c r="L31" s="136" t="s">
        <v>646</v>
      </c>
    </row>
    <row r="32" spans="1:12" ht="21.95" customHeight="1">
      <c r="A32" s="396"/>
      <c r="B32" s="397"/>
      <c r="C32" s="397"/>
      <c r="D32" s="162"/>
      <c r="E32" s="398" t="s">
        <v>3</v>
      </c>
      <c r="F32" s="398" t="s">
        <v>3</v>
      </c>
      <c r="G32" s="398" t="s">
        <v>3</v>
      </c>
      <c r="H32" s="398" t="s">
        <v>3</v>
      </c>
      <c r="I32" s="398"/>
      <c r="J32" s="163"/>
      <c r="K32" s="163"/>
      <c r="L32" s="163"/>
    </row>
    <row r="33" spans="1:12" ht="21.95" customHeight="1">
      <c r="A33" s="27">
        <v>1</v>
      </c>
      <c r="B33" s="812" t="s">
        <v>1081</v>
      </c>
      <c r="C33" s="812" t="s">
        <v>1082</v>
      </c>
      <c r="D33" s="813" t="s">
        <v>1083</v>
      </c>
      <c r="E33" s="477">
        <v>0</v>
      </c>
      <c r="F33" s="477">
        <v>0</v>
      </c>
      <c r="G33" s="477">
        <v>0</v>
      </c>
      <c r="H33" s="477">
        <v>0</v>
      </c>
      <c r="I33" s="814" t="s">
        <v>224</v>
      </c>
      <c r="J33" s="813" t="s">
        <v>1000</v>
      </c>
      <c r="K33" s="478" t="s">
        <v>65</v>
      </c>
      <c r="L33" s="831" t="s">
        <v>1360</v>
      </c>
    </row>
    <row r="34" spans="1:12" ht="21.95" customHeight="1">
      <c r="A34" s="27"/>
      <c r="B34" s="815" t="s">
        <v>1084</v>
      </c>
      <c r="C34" s="582" t="s">
        <v>1085</v>
      </c>
      <c r="D34" s="648" t="s">
        <v>1086</v>
      </c>
      <c r="E34" s="816"/>
      <c r="F34" s="816"/>
      <c r="G34" s="816"/>
      <c r="H34" s="816"/>
      <c r="I34" s="818" t="s">
        <v>1101</v>
      </c>
      <c r="J34" s="648" t="s">
        <v>1124</v>
      </c>
      <c r="K34" s="969"/>
      <c r="L34" s="344"/>
    </row>
    <row r="35" spans="1:12" ht="21.95" customHeight="1">
      <c r="A35" s="27"/>
      <c r="B35" s="815" t="s">
        <v>1088</v>
      </c>
      <c r="C35" s="582" t="s">
        <v>1089</v>
      </c>
      <c r="D35" s="483"/>
      <c r="E35" s="816"/>
      <c r="F35" s="816"/>
      <c r="G35" s="816"/>
      <c r="H35" s="816"/>
      <c r="I35" s="818" t="s">
        <v>1102</v>
      </c>
      <c r="J35" s="648" t="s">
        <v>1106</v>
      </c>
      <c r="K35" s="969"/>
      <c r="L35" s="344"/>
    </row>
    <row r="36" spans="1:12" ht="21.95" customHeight="1">
      <c r="A36" s="27"/>
      <c r="B36" s="815" t="s">
        <v>72</v>
      </c>
      <c r="C36" s="582" t="s">
        <v>1090</v>
      </c>
      <c r="D36" s="483"/>
      <c r="E36" s="816"/>
      <c r="F36" s="816"/>
      <c r="G36" s="816"/>
      <c r="H36" s="816"/>
      <c r="I36" s="818" t="s">
        <v>1103</v>
      </c>
      <c r="J36" s="648" t="s">
        <v>1107</v>
      </c>
      <c r="K36" s="969"/>
      <c r="L36" s="344"/>
    </row>
    <row r="37" spans="1:12" ht="21.95" customHeight="1">
      <c r="A37" s="27"/>
      <c r="B37" s="815"/>
      <c r="C37" s="582" t="s">
        <v>1091</v>
      </c>
      <c r="D37" s="483"/>
      <c r="E37" s="816"/>
      <c r="F37" s="816"/>
      <c r="G37" s="816"/>
      <c r="H37" s="816"/>
      <c r="I37" s="582"/>
      <c r="J37" s="387" t="s">
        <v>1108</v>
      </c>
      <c r="K37" s="969"/>
      <c r="L37" s="344"/>
    </row>
    <row r="38" spans="1:12" ht="21.95" customHeight="1">
      <c r="A38" s="32"/>
      <c r="B38" s="879"/>
      <c r="C38" s="819" t="s">
        <v>1092</v>
      </c>
      <c r="D38" s="898"/>
      <c r="E38" s="820"/>
      <c r="F38" s="820"/>
      <c r="G38" s="820"/>
      <c r="H38" s="820"/>
      <c r="I38" s="819"/>
      <c r="J38" s="438"/>
      <c r="K38" s="971"/>
      <c r="L38" s="438"/>
    </row>
    <row r="39" spans="1:12" ht="21.95" customHeight="1">
      <c r="A39" s="65">
        <v>2</v>
      </c>
      <c r="B39" s="878" t="s">
        <v>1093</v>
      </c>
      <c r="C39" s="812" t="s">
        <v>1094</v>
      </c>
      <c r="D39" s="813" t="s">
        <v>1083</v>
      </c>
      <c r="E39" s="477">
        <v>0</v>
      </c>
      <c r="F39" s="477">
        <v>0</v>
      </c>
      <c r="G39" s="477">
        <v>0</v>
      </c>
      <c r="H39" s="477">
        <v>0</v>
      </c>
      <c r="I39" s="814" t="s">
        <v>753</v>
      </c>
      <c r="J39" s="812" t="s">
        <v>1136</v>
      </c>
      <c r="K39" s="478" t="s">
        <v>65</v>
      </c>
      <c r="L39" s="831" t="s">
        <v>1360</v>
      </c>
    </row>
    <row r="40" spans="1:12" ht="21.95" customHeight="1">
      <c r="A40" s="470"/>
      <c r="B40" s="582" t="s">
        <v>1095</v>
      </c>
      <c r="C40" s="582" t="s">
        <v>1096</v>
      </c>
      <c r="D40" s="648" t="s">
        <v>1086</v>
      </c>
      <c r="E40" s="816"/>
      <c r="F40" s="816"/>
      <c r="G40" s="816"/>
      <c r="H40" s="816"/>
      <c r="I40" s="818" t="s">
        <v>1104</v>
      </c>
      <c r="J40" s="582" t="s">
        <v>1137</v>
      </c>
      <c r="K40" s="470"/>
      <c r="L40" s="344"/>
    </row>
    <row r="41" spans="1:12" ht="21.95" customHeight="1">
      <c r="A41" s="470"/>
      <c r="B41" s="582" t="s">
        <v>1097</v>
      </c>
      <c r="C41" s="582" t="s">
        <v>1098</v>
      </c>
      <c r="D41" s="483"/>
      <c r="E41" s="816"/>
      <c r="F41" s="816"/>
      <c r="G41" s="816"/>
      <c r="H41" s="816"/>
      <c r="I41" s="818" t="s">
        <v>1105</v>
      </c>
      <c r="J41" s="818" t="s">
        <v>1098</v>
      </c>
      <c r="K41" s="344"/>
      <c r="L41" s="344"/>
    </row>
    <row r="42" spans="1:12" ht="21.95" customHeight="1">
      <c r="A42" s="470"/>
      <c r="B42" s="582" t="s">
        <v>987</v>
      </c>
      <c r="C42" s="582"/>
      <c r="D42" s="483"/>
      <c r="E42" s="816"/>
      <c r="F42" s="816"/>
      <c r="G42" s="816"/>
      <c r="H42" s="816"/>
      <c r="I42" s="818" t="s">
        <v>1099</v>
      </c>
      <c r="J42" s="818"/>
      <c r="K42" s="344"/>
      <c r="L42" s="344"/>
    </row>
    <row r="43" spans="1:12" ht="21.95" customHeight="1">
      <c r="A43" s="529"/>
      <c r="B43" s="819"/>
      <c r="C43" s="819"/>
      <c r="D43" s="894"/>
      <c r="E43" s="895"/>
      <c r="F43" s="896"/>
      <c r="G43" s="896"/>
      <c r="H43" s="896"/>
      <c r="I43" s="877" t="s">
        <v>1100</v>
      </c>
      <c r="J43" s="877"/>
      <c r="K43" s="866"/>
      <c r="L43" s="897"/>
    </row>
    <row r="44" spans="1:12" ht="21.95" customHeight="1">
      <c r="B44" s="870"/>
      <c r="C44" s="870"/>
      <c r="D44" s="946"/>
      <c r="E44" s="947"/>
      <c r="F44" s="948"/>
      <c r="G44" s="948"/>
      <c r="H44" s="948"/>
      <c r="I44" s="875"/>
      <c r="J44" s="875"/>
      <c r="K44" s="205"/>
      <c r="L44" s="949" t="s">
        <v>1321</v>
      </c>
    </row>
    <row r="45" spans="1:12" ht="21.95" customHeight="1">
      <c r="A45" s="1057" t="s">
        <v>938</v>
      </c>
      <c r="B45" s="1057"/>
      <c r="C45" s="1057"/>
      <c r="D45" s="1057"/>
      <c r="E45" s="1057"/>
      <c r="F45" s="1057"/>
      <c r="G45" s="1057"/>
      <c r="H45" s="1057"/>
      <c r="I45" s="1057"/>
      <c r="J45" s="1057"/>
      <c r="K45" s="1"/>
      <c r="L45" s="1" t="s">
        <v>970</v>
      </c>
    </row>
    <row r="46" spans="1:12" ht="21.95" customHeight="1">
      <c r="A46" s="1057" t="s">
        <v>1069</v>
      </c>
      <c r="B46" s="1057"/>
      <c r="C46" s="1057"/>
      <c r="D46" s="1057"/>
      <c r="E46" s="1057"/>
      <c r="F46" s="1057"/>
      <c r="G46" s="1057"/>
      <c r="H46" s="1057"/>
      <c r="I46" s="1057"/>
      <c r="J46" s="1057"/>
      <c r="K46" s="1"/>
      <c r="L46" s="1"/>
    </row>
    <row r="47" spans="1:12" ht="21.95" customHeight="1">
      <c r="A47" s="1057" t="s">
        <v>939</v>
      </c>
      <c r="B47" s="1057"/>
      <c r="C47" s="1057"/>
      <c r="D47" s="1057"/>
      <c r="E47" s="1057"/>
      <c r="F47" s="1057"/>
      <c r="G47" s="1057"/>
      <c r="H47" s="1057"/>
      <c r="I47" s="1057"/>
      <c r="J47" s="1057"/>
      <c r="K47" s="1057"/>
      <c r="L47" s="1057"/>
    </row>
    <row r="48" spans="1:12" ht="21.95" customHeight="1">
      <c r="A48" s="453" t="s">
        <v>56</v>
      </c>
      <c r="B48" s="1"/>
      <c r="C48" s="4"/>
      <c r="D48" s="4"/>
      <c r="E48" s="810"/>
      <c r="F48" s="810"/>
      <c r="G48" s="810"/>
      <c r="H48" s="810"/>
      <c r="I48" s="810"/>
      <c r="J48" s="810"/>
      <c r="K48" s="811"/>
      <c r="L48" s="810"/>
    </row>
    <row r="49" spans="1:12" ht="21.95" customHeight="1">
      <c r="A49" s="453" t="s">
        <v>60</v>
      </c>
      <c r="B49" s="1"/>
      <c r="C49" s="4"/>
      <c r="D49" s="4"/>
      <c r="E49" s="453"/>
      <c r="F49" s="453"/>
      <c r="G49" s="453"/>
      <c r="H49" s="453"/>
      <c r="I49" s="453"/>
      <c r="J49" s="453"/>
      <c r="K49" s="351"/>
      <c r="L49" s="453"/>
    </row>
    <row r="50" spans="1:12" ht="21.95" customHeight="1">
      <c r="A50" s="453" t="s">
        <v>17</v>
      </c>
      <c r="B50" s="1"/>
      <c r="C50" s="453"/>
      <c r="D50" s="453"/>
      <c r="E50" s="5"/>
      <c r="F50" s="4"/>
      <c r="G50" s="4"/>
      <c r="H50" s="4"/>
      <c r="I50" s="4"/>
      <c r="J50" s="4"/>
      <c r="K50" s="351"/>
      <c r="L50" s="453"/>
    </row>
    <row r="51" spans="1:12" ht="21.95" customHeight="1">
      <c r="A51" s="453"/>
      <c r="B51" s="453" t="s">
        <v>983</v>
      </c>
      <c r="C51" s="20"/>
      <c r="D51" s="56"/>
      <c r="E51" s="5"/>
      <c r="F51" s="4"/>
      <c r="G51" s="4"/>
      <c r="H51" s="4"/>
      <c r="I51" s="4"/>
      <c r="J51" s="195"/>
      <c r="K51" s="9"/>
      <c r="L51" s="315"/>
    </row>
    <row r="52" spans="1:12" ht="21.95" customHeight="1">
      <c r="A52" s="401"/>
      <c r="B52" s="402"/>
      <c r="C52" s="402"/>
      <c r="D52" s="135" t="s">
        <v>41</v>
      </c>
      <c r="E52" s="1083" t="s">
        <v>397</v>
      </c>
      <c r="F52" s="1083"/>
      <c r="G52" s="1083"/>
      <c r="H52" s="1083"/>
      <c r="I52" s="400" t="s">
        <v>49</v>
      </c>
      <c r="J52" s="135" t="s">
        <v>43</v>
      </c>
      <c r="K52" s="384" t="s">
        <v>45</v>
      </c>
      <c r="L52" s="135" t="s">
        <v>47</v>
      </c>
    </row>
    <row r="53" spans="1:12" ht="21.95" customHeight="1">
      <c r="A53" s="393" t="s">
        <v>39</v>
      </c>
      <c r="B53" s="393" t="s">
        <v>6</v>
      </c>
      <c r="C53" s="393" t="s">
        <v>40</v>
      </c>
      <c r="D53" s="136" t="s">
        <v>42</v>
      </c>
      <c r="E53" s="394">
        <v>2561</v>
      </c>
      <c r="F53" s="400">
        <v>2562</v>
      </c>
      <c r="G53" s="400">
        <v>2563</v>
      </c>
      <c r="H53" s="400">
        <v>2564</v>
      </c>
      <c r="I53" s="395" t="s">
        <v>50</v>
      </c>
      <c r="J53" s="136" t="s">
        <v>44</v>
      </c>
      <c r="K53" s="385" t="s">
        <v>46</v>
      </c>
      <c r="L53" s="136" t="s">
        <v>646</v>
      </c>
    </row>
    <row r="54" spans="1:12" ht="21.95" customHeight="1">
      <c r="A54" s="396"/>
      <c r="B54" s="397"/>
      <c r="C54" s="397"/>
      <c r="D54" s="162"/>
      <c r="E54" s="398" t="s">
        <v>3</v>
      </c>
      <c r="F54" s="398" t="s">
        <v>3</v>
      </c>
      <c r="G54" s="398" t="s">
        <v>3</v>
      </c>
      <c r="H54" s="398" t="s">
        <v>3</v>
      </c>
      <c r="I54" s="398"/>
      <c r="J54" s="163"/>
      <c r="K54" s="163"/>
      <c r="L54" s="163"/>
    </row>
    <row r="55" spans="1:12" ht="21.95" customHeight="1">
      <c r="A55" s="344">
        <v>3</v>
      </c>
      <c r="B55" s="812" t="s">
        <v>1109</v>
      </c>
      <c r="C55" s="812" t="s">
        <v>1110</v>
      </c>
      <c r="D55" s="648" t="s">
        <v>1111</v>
      </c>
      <c r="E55" s="832">
        <v>0</v>
      </c>
      <c r="F55" s="832">
        <v>0</v>
      </c>
      <c r="G55" s="832">
        <v>0</v>
      </c>
      <c r="H55" s="833">
        <v>0</v>
      </c>
      <c r="I55" s="814" t="s">
        <v>1125</v>
      </c>
      <c r="J55" s="812" t="s">
        <v>1130</v>
      </c>
      <c r="K55" s="841" t="s">
        <v>65</v>
      </c>
      <c r="L55" s="831" t="s">
        <v>1360</v>
      </c>
    </row>
    <row r="56" spans="1:12" ht="21.95" customHeight="1">
      <c r="A56" s="344"/>
      <c r="B56" s="582" t="s">
        <v>1112</v>
      </c>
      <c r="C56" s="582" t="s">
        <v>1113</v>
      </c>
      <c r="D56" s="648" t="s">
        <v>1114</v>
      </c>
      <c r="E56" s="835"/>
      <c r="F56" s="835"/>
      <c r="G56" s="835"/>
      <c r="H56" s="816"/>
      <c r="I56" s="818" t="s">
        <v>159</v>
      </c>
      <c r="J56" s="582" t="s">
        <v>1131</v>
      </c>
      <c r="K56" s="344"/>
      <c r="L56" s="842"/>
    </row>
    <row r="57" spans="1:12" ht="21.95" customHeight="1">
      <c r="A57" s="344"/>
      <c r="B57" s="582" t="s">
        <v>1115</v>
      </c>
      <c r="C57" s="582" t="s">
        <v>1116</v>
      </c>
      <c r="D57" s="648" t="s">
        <v>71</v>
      </c>
      <c r="E57" s="835"/>
      <c r="F57" s="835"/>
      <c r="G57" s="835"/>
      <c r="H57" s="816"/>
      <c r="I57" s="632"/>
      <c r="J57" s="80"/>
      <c r="K57" s="27"/>
      <c r="L57" s="197"/>
    </row>
    <row r="58" spans="1:12" ht="21.95" customHeight="1">
      <c r="A58" s="344"/>
      <c r="B58" s="582"/>
      <c r="C58" s="582" t="s">
        <v>71</v>
      </c>
      <c r="D58" s="582"/>
      <c r="E58" s="835"/>
      <c r="F58" s="835"/>
      <c r="G58" s="835"/>
      <c r="H58" s="816"/>
      <c r="I58" s="632"/>
      <c r="J58" s="80"/>
      <c r="K58" s="27"/>
      <c r="L58" s="197"/>
    </row>
    <row r="59" spans="1:12" ht="21.95" customHeight="1">
      <c r="A59" s="438"/>
      <c r="B59" s="819"/>
      <c r="C59" s="819"/>
      <c r="D59" s="819"/>
      <c r="E59" s="836"/>
      <c r="F59" s="836"/>
      <c r="G59" s="836"/>
      <c r="H59" s="820"/>
      <c r="I59" s="644"/>
      <c r="J59" s="109"/>
      <c r="K59" s="32"/>
      <c r="L59" s="200"/>
    </row>
    <row r="60" spans="1:12" ht="21.95" customHeight="1">
      <c r="A60" s="344">
        <v>4</v>
      </c>
      <c r="B60" s="582" t="s">
        <v>1117</v>
      </c>
      <c r="C60" s="582" t="s">
        <v>1118</v>
      </c>
      <c r="D60" s="648" t="s">
        <v>1111</v>
      </c>
      <c r="E60" s="835">
        <v>0</v>
      </c>
      <c r="F60" s="835">
        <v>0</v>
      </c>
      <c r="G60" s="835">
        <v>0</v>
      </c>
      <c r="H60" s="837">
        <v>0</v>
      </c>
      <c r="I60" s="814" t="s">
        <v>1126</v>
      </c>
      <c r="J60" s="582" t="s">
        <v>1132</v>
      </c>
      <c r="K60" s="483" t="s">
        <v>65</v>
      </c>
      <c r="L60" s="831" t="s">
        <v>1360</v>
      </c>
    </row>
    <row r="61" spans="1:12" ht="21.95" customHeight="1">
      <c r="A61" s="470"/>
      <c r="B61" s="582" t="s">
        <v>1119</v>
      </c>
      <c r="C61" s="582" t="s">
        <v>1120</v>
      </c>
      <c r="D61" s="648" t="s">
        <v>1114</v>
      </c>
      <c r="E61" s="835"/>
      <c r="F61" s="835"/>
      <c r="G61" s="835"/>
      <c r="H61" s="816"/>
      <c r="I61" s="818" t="s">
        <v>1127</v>
      </c>
      <c r="J61" s="582" t="s">
        <v>1133</v>
      </c>
      <c r="K61" s="344"/>
      <c r="L61" s="344"/>
    </row>
    <row r="62" spans="1:12" ht="21.95" customHeight="1">
      <c r="A62" s="470"/>
      <c r="B62" s="582" t="s">
        <v>1121</v>
      </c>
      <c r="C62" s="582" t="s">
        <v>1122</v>
      </c>
      <c r="D62" s="648" t="s">
        <v>71</v>
      </c>
      <c r="E62" s="838"/>
      <c r="F62" s="816"/>
      <c r="G62" s="816"/>
      <c r="H62" s="816"/>
      <c r="I62" s="818" t="s">
        <v>1128</v>
      </c>
      <c r="J62" s="582" t="s">
        <v>1134</v>
      </c>
      <c r="K62" s="344"/>
      <c r="L62" s="842"/>
    </row>
    <row r="63" spans="1:12" ht="21.95" customHeight="1">
      <c r="A63" s="470"/>
      <c r="B63" s="826"/>
      <c r="C63" s="826" t="s">
        <v>1123</v>
      </c>
      <c r="D63" s="831"/>
      <c r="E63" s="839"/>
      <c r="F63" s="825"/>
      <c r="G63" s="825"/>
      <c r="H63" s="825"/>
      <c r="I63" s="818" t="s">
        <v>1129</v>
      </c>
      <c r="J63" s="336" t="s">
        <v>1135</v>
      </c>
      <c r="K63" s="834"/>
      <c r="L63" s="834"/>
    </row>
    <row r="64" spans="1:12" ht="21.95" customHeight="1">
      <c r="A64" s="470"/>
      <c r="B64" s="834"/>
      <c r="C64" s="834"/>
      <c r="D64" s="834"/>
      <c r="E64" s="834"/>
      <c r="F64" s="834"/>
      <c r="G64" s="834"/>
      <c r="H64" s="834"/>
      <c r="I64" s="336" t="s">
        <v>458</v>
      </c>
      <c r="J64" s="834"/>
      <c r="K64" s="834"/>
      <c r="L64" s="834"/>
    </row>
    <row r="65" spans="1:12" ht="21.95" customHeight="1">
      <c r="A65" s="529"/>
      <c r="B65" s="840"/>
      <c r="C65" s="840"/>
      <c r="D65" s="840"/>
      <c r="E65" s="840"/>
      <c r="F65" s="840"/>
      <c r="G65" s="840"/>
      <c r="H65" s="840"/>
      <c r="I65" s="840"/>
      <c r="J65" s="840"/>
      <c r="K65" s="840"/>
      <c r="L65" s="840"/>
    </row>
    <row r="66" spans="1:12" ht="21.95" customHeight="1">
      <c r="A66" s="750"/>
      <c r="B66" s="950"/>
      <c r="C66" s="950"/>
      <c r="D66" s="950"/>
      <c r="E66" s="950"/>
      <c r="F66" s="950"/>
      <c r="G66" s="950"/>
      <c r="H66" s="950"/>
      <c r="I66" s="950"/>
      <c r="J66" s="950"/>
      <c r="K66" s="205"/>
      <c r="L66" s="949" t="s">
        <v>1350</v>
      </c>
    </row>
    <row r="67" spans="1:12" ht="21.95" customHeight="1">
      <c r="A67" s="1057" t="s">
        <v>938</v>
      </c>
      <c r="B67" s="1057"/>
      <c r="C67" s="1057"/>
      <c r="D67" s="1057"/>
      <c r="E67" s="1057"/>
      <c r="F67" s="1057"/>
      <c r="G67" s="1057"/>
      <c r="H67" s="1057"/>
      <c r="I67" s="1057"/>
      <c r="J67" s="1057"/>
      <c r="K67" s="1"/>
      <c r="L67" s="1" t="s">
        <v>970</v>
      </c>
    </row>
    <row r="68" spans="1:12" ht="21.95" customHeight="1">
      <c r="A68" s="1057" t="s">
        <v>1069</v>
      </c>
      <c r="B68" s="1057"/>
      <c r="C68" s="1057"/>
      <c r="D68" s="1057"/>
      <c r="E68" s="1057"/>
      <c r="F68" s="1057"/>
      <c r="G68" s="1057"/>
      <c r="H68" s="1057"/>
      <c r="I68" s="1057"/>
      <c r="J68" s="1057"/>
      <c r="K68" s="1"/>
      <c r="L68" s="1"/>
    </row>
    <row r="69" spans="1:12" ht="21.95" customHeight="1">
      <c r="A69" s="1057" t="s">
        <v>939</v>
      </c>
      <c r="B69" s="1057"/>
      <c r="C69" s="1057"/>
      <c r="D69" s="1057"/>
      <c r="E69" s="1057"/>
      <c r="F69" s="1057"/>
      <c r="G69" s="1057"/>
      <c r="H69" s="1057"/>
      <c r="I69" s="1057"/>
      <c r="J69" s="1057"/>
      <c r="K69" s="1057"/>
      <c r="L69" s="1057"/>
    </row>
    <row r="70" spans="1:12" ht="21.95" customHeight="1">
      <c r="A70" s="453" t="s">
        <v>56</v>
      </c>
      <c r="B70" s="1"/>
      <c r="C70" s="4"/>
      <c r="D70" s="4"/>
      <c r="E70" s="810"/>
      <c r="F70" s="810"/>
      <c r="G70" s="810"/>
      <c r="H70" s="810"/>
      <c r="I70" s="810"/>
      <c r="J70" s="810"/>
      <c r="K70" s="811"/>
      <c r="L70" s="810"/>
    </row>
    <row r="71" spans="1:12" ht="21.95" customHeight="1">
      <c r="A71" s="453" t="s">
        <v>60</v>
      </c>
      <c r="B71" s="1"/>
      <c r="C71" s="4"/>
      <c r="D71" s="4"/>
      <c r="E71" s="453"/>
      <c r="F71" s="453"/>
      <c r="G71" s="453"/>
      <c r="H71" s="453"/>
      <c r="I71" s="453"/>
      <c r="J71" s="453"/>
      <c r="K71" s="351"/>
      <c r="L71" s="453"/>
    </row>
    <row r="72" spans="1:12" ht="21.95" customHeight="1">
      <c r="A72" s="453" t="s">
        <v>17</v>
      </c>
      <c r="B72" s="1"/>
      <c r="C72" s="453"/>
      <c r="D72" s="453"/>
      <c r="E72" s="5"/>
      <c r="F72" s="4"/>
      <c r="G72" s="4"/>
      <c r="H72" s="4"/>
      <c r="I72" s="4"/>
      <c r="J72" s="4"/>
      <c r="K72" s="351"/>
      <c r="L72" s="453"/>
    </row>
    <row r="73" spans="1:12" ht="21.95" customHeight="1">
      <c r="A73" s="453"/>
      <c r="B73" s="453" t="s">
        <v>983</v>
      </c>
      <c r="C73" s="20"/>
      <c r="D73" s="56"/>
      <c r="E73" s="5"/>
      <c r="F73" s="4"/>
      <c r="G73" s="4"/>
      <c r="H73" s="4"/>
      <c r="I73" s="4"/>
      <c r="J73" s="195"/>
      <c r="K73" s="9"/>
      <c r="L73" s="315"/>
    </row>
    <row r="74" spans="1:12" ht="21.95" customHeight="1">
      <c r="A74" s="401"/>
      <c r="B74" s="402"/>
      <c r="C74" s="402"/>
      <c r="D74" s="135" t="s">
        <v>41</v>
      </c>
      <c r="E74" s="1083" t="s">
        <v>397</v>
      </c>
      <c r="F74" s="1083"/>
      <c r="G74" s="1083"/>
      <c r="H74" s="1083"/>
      <c r="I74" s="400" t="s">
        <v>49</v>
      </c>
      <c r="J74" s="135" t="s">
        <v>43</v>
      </c>
      <c r="K74" s="384" t="s">
        <v>45</v>
      </c>
      <c r="L74" s="135" t="s">
        <v>47</v>
      </c>
    </row>
    <row r="75" spans="1:12" ht="21.95" customHeight="1">
      <c r="A75" s="393" t="s">
        <v>39</v>
      </c>
      <c r="B75" s="393" t="s">
        <v>6</v>
      </c>
      <c r="C75" s="393" t="s">
        <v>40</v>
      </c>
      <c r="D75" s="136" t="s">
        <v>42</v>
      </c>
      <c r="E75" s="394">
        <v>2561</v>
      </c>
      <c r="F75" s="400">
        <v>2562</v>
      </c>
      <c r="G75" s="400">
        <v>2563</v>
      </c>
      <c r="H75" s="400">
        <v>2564</v>
      </c>
      <c r="I75" s="395" t="s">
        <v>50</v>
      </c>
      <c r="J75" s="136" t="s">
        <v>44</v>
      </c>
      <c r="K75" s="385" t="s">
        <v>46</v>
      </c>
      <c r="L75" s="136" t="s">
        <v>646</v>
      </c>
    </row>
    <row r="76" spans="1:12" ht="21.95" customHeight="1">
      <c r="A76" s="396"/>
      <c r="B76" s="397"/>
      <c r="C76" s="397"/>
      <c r="D76" s="162"/>
      <c r="E76" s="398" t="s">
        <v>3</v>
      </c>
      <c r="F76" s="398" t="s">
        <v>3</v>
      </c>
      <c r="G76" s="398" t="s">
        <v>3</v>
      </c>
      <c r="H76" s="398" t="s">
        <v>3</v>
      </c>
      <c r="I76" s="398"/>
      <c r="J76" s="163"/>
      <c r="K76" s="163"/>
      <c r="L76" s="163"/>
    </row>
    <row r="77" spans="1:12" ht="21.95" customHeight="1">
      <c r="A77" s="65">
        <v>5</v>
      </c>
      <c r="B77" s="852" t="s">
        <v>1138</v>
      </c>
      <c r="C77" s="852" t="s">
        <v>1139</v>
      </c>
      <c r="D77" s="813" t="s">
        <v>1111</v>
      </c>
      <c r="E77" s="861" t="s">
        <v>1156</v>
      </c>
      <c r="F77" s="861" t="s">
        <v>1156</v>
      </c>
      <c r="G77" s="861" t="s">
        <v>1156</v>
      </c>
      <c r="H77" s="861" t="s">
        <v>1156</v>
      </c>
      <c r="I77" s="814" t="s">
        <v>1126</v>
      </c>
      <c r="J77" s="814" t="s">
        <v>1126</v>
      </c>
      <c r="K77" s="500" t="s">
        <v>65</v>
      </c>
      <c r="L77" s="831" t="s">
        <v>1360</v>
      </c>
    </row>
    <row r="78" spans="1:12" ht="21.95" customHeight="1">
      <c r="A78" s="27"/>
      <c r="B78" s="853" t="s">
        <v>1140</v>
      </c>
      <c r="C78" s="853" t="s">
        <v>1152</v>
      </c>
      <c r="D78" s="648" t="s">
        <v>1114</v>
      </c>
      <c r="E78" s="395"/>
      <c r="F78" s="395"/>
      <c r="G78" s="395"/>
      <c r="H78" s="395"/>
      <c r="I78" s="818" t="s">
        <v>1127</v>
      </c>
      <c r="J78" s="818" t="s">
        <v>1127</v>
      </c>
      <c r="K78" s="496"/>
      <c r="L78" s="496"/>
    </row>
    <row r="79" spans="1:12" ht="21.95" customHeight="1">
      <c r="A79" s="27"/>
      <c r="B79" s="853" t="s">
        <v>1141</v>
      </c>
      <c r="C79" s="853" t="s">
        <v>1153</v>
      </c>
      <c r="D79" s="648" t="s">
        <v>71</v>
      </c>
      <c r="E79" s="395"/>
      <c r="F79" s="395"/>
      <c r="G79" s="395"/>
      <c r="H79" s="395"/>
      <c r="I79" s="818" t="s">
        <v>1128</v>
      </c>
      <c r="J79" s="818" t="s">
        <v>1128</v>
      </c>
      <c r="K79" s="496"/>
      <c r="L79" s="496"/>
    </row>
    <row r="80" spans="1:12" ht="21.95" customHeight="1">
      <c r="A80" s="32"/>
      <c r="B80" s="854" t="s">
        <v>1121</v>
      </c>
      <c r="C80" s="855"/>
      <c r="D80" s="856"/>
      <c r="E80" s="398"/>
      <c r="F80" s="398"/>
      <c r="G80" s="398"/>
      <c r="H80" s="398"/>
      <c r="I80" s="821" t="s">
        <v>458</v>
      </c>
      <c r="J80" s="863"/>
      <c r="K80" s="863"/>
      <c r="L80" s="863"/>
    </row>
    <row r="81" spans="1:12" ht="21.95" customHeight="1">
      <c r="A81" s="27">
        <v>6</v>
      </c>
      <c r="B81" s="336" t="s">
        <v>1142</v>
      </c>
      <c r="C81" s="336" t="s">
        <v>1143</v>
      </c>
      <c r="D81" s="648" t="s">
        <v>1144</v>
      </c>
      <c r="E81" s="638">
        <v>0</v>
      </c>
      <c r="F81" s="28">
        <v>0</v>
      </c>
      <c r="G81" s="28">
        <v>0</v>
      </c>
      <c r="H81" s="28">
        <v>0</v>
      </c>
      <c r="I81" s="818" t="s">
        <v>1157</v>
      </c>
      <c r="J81" s="454" t="s">
        <v>1158</v>
      </c>
      <c r="K81" s="483" t="s">
        <v>65</v>
      </c>
      <c r="L81" s="831" t="s">
        <v>1360</v>
      </c>
    </row>
    <row r="82" spans="1:12" ht="21.95" customHeight="1">
      <c r="A82" s="969"/>
      <c r="B82" s="826" t="s">
        <v>1145</v>
      </c>
      <c r="C82" s="336" t="s">
        <v>1146</v>
      </c>
      <c r="D82" s="648"/>
      <c r="E82" s="638"/>
      <c r="F82" s="28"/>
      <c r="G82" s="28"/>
      <c r="H82" s="28"/>
      <c r="I82" s="818" t="s">
        <v>603</v>
      </c>
      <c r="J82" s="336" t="s">
        <v>1159</v>
      </c>
      <c r="K82" s="344"/>
      <c r="L82" s="344"/>
    </row>
    <row r="83" spans="1:12" ht="21.95" customHeight="1">
      <c r="A83" s="969"/>
      <c r="B83" s="857" t="s">
        <v>71</v>
      </c>
      <c r="C83" s="336" t="s">
        <v>1147</v>
      </c>
      <c r="D83" s="858"/>
      <c r="E83" s="638"/>
      <c r="F83" s="28"/>
      <c r="G83" s="28"/>
      <c r="H83" s="28"/>
      <c r="I83" s="818" t="s">
        <v>458</v>
      </c>
      <c r="J83" s="336" t="s">
        <v>1160</v>
      </c>
      <c r="K83" s="842"/>
      <c r="L83" s="842"/>
    </row>
    <row r="84" spans="1:12" ht="21.95" customHeight="1">
      <c r="A84" s="970"/>
      <c r="B84" s="859"/>
      <c r="C84" s="437"/>
      <c r="D84" s="860"/>
      <c r="E84" s="199"/>
      <c r="F84" s="33"/>
      <c r="G84" s="33"/>
      <c r="H84" s="33"/>
      <c r="I84" s="336"/>
      <c r="J84" s="437" t="s">
        <v>1161</v>
      </c>
      <c r="K84" s="822"/>
      <c r="L84" s="822"/>
    </row>
    <row r="85" spans="1:12" ht="21.95" customHeight="1">
      <c r="A85" s="27">
        <v>7</v>
      </c>
      <c r="B85" s="857" t="s">
        <v>1148</v>
      </c>
      <c r="C85" s="336" t="s">
        <v>1149</v>
      </c>
      <c r="D85" s="858" t="s">
        <v>1150</v>
      </c>
      <c r="E85" s="638">
        <v>0</v>
      </c>
      <c r="F85" s="638">
        <v>0</v>
      </c>
      <c r="G85" s="638">
        <v>0</v>
      </c>
      <c r="H85" s="862">
        <v>0</v>
      </c>
      <c r="I85" s="814" t="s">
        <v>1157</v>
      </c>
      <c r="J85" s="847" t="s">
        <v>1162</v>
      </c>
      <c r="K85" s="850" t="s">
        <v>65</v>
      </c>
      <c r="L85" s="831" t="s">
        <v>1360</v>
      </c>
    </row>
    <row r="86" spans="1:12" ht="21.95" customHeight="1">
      <c r="A86" s="470"/>
      <c r="B86" s="857" t="s">
        <v>1151</v>
      </c>
      <c r="C86" s="336" t="s">
        <v>1154</v>
      </c>
      <c r="D86" s="858"/>
      <c r="E86" s="638"/>
      <c r="F86" s="638"/>
      <c r="G86" s="638"/>
      <c r="H86" s="862"/>
      <c r="I86" s="818" t="s">
        <v>603</v>
      </c>
      <c r="J86" s="847" t="s">
        <v>1163</v>
      </c>
      <c r="K86" s="344" t="s">
        <v>223</v>
      </c>
      <c r="L86" s="344"/>
    </row>
    <row r="87" spans="1:12" ht="21.95" customHeight="1">
      <c r="A87" s="529"/>
      <c r="B87" s="866"/>
      <c r="C87" s="437" t="s">
        <v>1155</v>
      </c>
      <c r="D87" s="885"/>
      <c r="E87" s="199"/>
      <c r="F87" s="199"/>
      <c r="G87" s="199"/>
      <c r="H87" s="951"/>
      <c r="I87" s="877" t="s">
        <v>458</v>
      </c>
      <c r="J87" s="849" t="s">
        <v>1317</v>
      </c>
      <c r="K87" s="438"/>
      <c r="L87" s="822"/>
    </row>
    <row r="88" spans="1:12" ht="21.95" customHeight="1">
      <c r="A88" s="750"/>
      <c r="B88" s="952"/>
      <c r="C88" s="952"/>
      <c r="D88" s="953"/>
      <c r="E88" s="954"/>
      <c r="F88" s="955"/>
      <c r="G88" s="955"/>
      <c r="H88" s="955"/>
      <c r="I88" s="944"/>
      <c r="J88" s="952"/>
      <c r="K88" s="205"/>
      <c r="L88" s="949" t="s">
        <v>1322</v>
      </c>
    </row>
    <row r="89" spans="1:12" ht="21.95" customHeight="1">
      <c r="A89" s="1057" t="s">
        <v>938</v>
      </c>
      <c r="B89" s="1057"/>
      <c r="C89" s="1057"/>
      <c r="D89" s="1057"/>
      <c r="E89" s="1057"/>
      <c r="F89" s="1057"/>
      <c r="G89" s="1057"/>
      <c r="H89" s="1057"/>
      <c r="I89" s="1057"/>
      <c r="J89" s="1057"/>
      <c r="K89" s="1"/>
      <c r="L89" s="1" t="s">
        <v>970</v>
      </c>
    </row>
    <row r="90" spans="1:12" ht="21.95" customHeight="1">
      <c r="A90" s="1057" t="s">
        <v>1069</v>
      </c>
      <c r="B90" s="1057"/>
      <c r="C90" s="1057"/>
      <c r="D90" s="1057"/>
      <c r="E90" s="1057"/>
      <c r="F90" s="1057"/>
      <c r="G90" s="1057"/>
      <c r="H90" s="1057"/>
      <c r="I90" s="1057"/>
      <c r="J90" s="1057"/>
      <c r="K90" s="1"/>
      <c r="L90" s="1"/>
    </row>
    <row r="91" spans="1:12" ht="21.95" customHeight="1">
      <c r="A91" s="1057" t="s">
        <v>939</v>
      </c>
      <c r="B91" s="1057"/>
      <c r="C91" s="1057"/>
      <c r="D91" s="1057"/>
      <c r="E91" s="1057"/>
      <c r="F91" s="1057"/>
      <c r="G91" s="1057"/>
      <c r="H91" s="1057"/>
      <c r="I91" s="1057"/>
      <c r="J91" s="1057"/>
      <c r="K91" s="1057"/>
      <c r="L91" s="1057"/>
    </row>
    <row r="92" spans="1:12" ht="21.95" customHeight="1">
      <c r="A92" s="453" t="s">
        <v>56</v>
      </c>
      <c r="B92" s="1"/>
      <c r="C92" s="4"/>
      <c r="D92" s="4"/>
      <c r="E92" s="810"/>
      <c r="F92" s="810"/>
      <c r="G92" s="810"/>
      <c r="H92" s="810"/>
      <c r="I92" s="810"/>
      <c r="J92" s="810"/>
      <c r="K92" s="811"/>
      <c r="L92" s="810"/>
    </row>
    <row r="93" spans="1:12" ht="21.95" customHeight="1">
      <c r="A93" s="453" t="s">
        <v>60</v>
      </c>
      <c r="B93" s="1"/>
      <c r="C93" s="4"/>
      <c r="D93" s="4"/>
      <c r="E93" s="453"/>
      <c r="F93" s="453"/>
      <c r="G93" s="453"/>
      <c r="H93" s="453"/>
      <c r="I93" s="453"/>
      <c r="J93" s="453"/>
      <c r="K93" s="351"/>
      <c r="L93" s="453"/>
    </row>
    <row r="94" spans="1:12" ht="21.95" customHeight="1">
      <c r="A94" s="453" t="s">
        <v>17</v>
      </c>
      <c r="B94" s="1"/>
      <c r="C94" s="453"/>
      <c r="D94" s="453"/>
      <c r="E94" s="5"/>
      <c r="F94" s="4"/>
      <c r="G94" s="4"/>
      <c r="H94" s="4"/>
      <c r="I94" s="4"/>
      <c r="J94" s="4"/>
      <c r="K94" s="351"/>
      <c r="L94" s="453"/>
    </row>
    <row r="95" spans="1:12" ht="21.95" customHeight="1">
      <c r="A95" s="453"/>
      <c r="B95" s="453" t="s">
        <v>983</v>
      </c>
      <c r="C95" s="20"/>
      <c r="D95" s="56"/>
      <c r="E95" s="5"/>
      <c r="F95" s="4"/>
      <c r="G95" s="4"/>
      <c r="H95" s="4"/>
      <c r="I95" s="4"/>
      <c r="J95" s="195"/>
      <c r="K95" s="9"/>
      <c r="L95" s="315"/>
    </row>
    <row r="96" spans="1:12" ht="21.95" customHeight="1">
      <c r="A96" s="401"/>
      <c r="B96" s="402"/>
      <c r="C96" s="402"/>
      <c r="D96" s="135" t="s">
        <v>41</v>
      </c>
      <c r="E96" s="1083" t="s">
        <v>397</v>
      </c>
      <c r="F96" s="1083"/>
      <c r="G96" s="1083"/>
      <c r="H96" s="1083"/>
      <c r="I96" s="400" t="s">
        <v>49</v>
      </c>
      <c r="J96" s="135" t="s">
        <v>43</v>
      </c>
      <c r="K96" s="384" t="s">
        <v>45</v>
      </c>
      <c r="L96" s="135" t="s">
        <v>47</v>
      </c>
    </row>
    <row r="97" spans="1:12" ht="21.95" customHeight="1">
      <c r="A97" s="393" t="s">
        <v>39</v>
      </c>
      <c r="B97" s="393" t="s">
        <v>6</v>
      </c>
      <c r="C97" s="393" t="s">
        <v>40</v>
      </c>
      <c r="D97" s="136" t="s">
        <v>42</v>
      </c>
      <c r="E97" s="394">
        <v>2561</v>
      </c>
      <c r="F97" s="400">
        <v>2562</v>
      </c>
      <c r="G97" s="400">
        <v>2563</v>
      </c>
      <c r="H97" s="400">
        <v>2564</v>
      </c>
      <c r="I97" s="395" t="s">
        <v>50</v>
      </c>
      <c r="J97" s="136" t="s">
        <v>44</v>
      </c>
      <c r="K97" s="385" t="s">
        <v>46</v>
      </c>
      <c r="L97" s="136" t="s">
        <v>646</v>
      </c>
    </row>
    <row r="98" spans="1:12" ht="21.95" customHeight="1">
      <c r="A98" s="396"/>
      <c r="B98" s="397"/>
      <c r="C98" s="397"/>
      <c r="D98" s="162"/>
      <c r="E98" s="398" t="s">
        <v>3</v>
      </c>
      <c r="F98" s="398" t="s">
        <v>3</v>
      </c>
      <c r="G98" s="398" t="s">
        <v>3</v>
      </c>
      <c r="H98" s="398" t="s">
        <v>3</v>
      </c>
      <c r="I98" s="398"/>
      <c r="J98" s="163"/>
      <c r="K98" s="163"/>
      <c r="L98" s="163"/>
    </row>
    <row r="99" spans="1:12" ht="21.95" customHeight="1">
      <c r="A99" s="65">
        <v>8</v>
      </c>
      <c r="B99" s="864" t="s">
        <v>1164</v>
      </c>
      <c r="C99" s="864" t="s">
        <v>1165</v>
      </c>
      <c r="D99" s="865" t="s">
        <v>165</v>
      </c>
      <c r="E99" s="642">
        <v>0</v>
      </c>
      <c r="F99" s="642">
        <v>0</v>
      </c>
      <c r="G99" s="642">
        <v>0</v>
      </c>
      <c r="H99" s="642">
        <v>0</v>
      </c>
      <c r="I99" s="454" t="s">
        <v>1169</v>
      </c>
      <c r="J99" s="864" t="s">
        <v>1171</v>
      </c>
      <c r="K99" s="841" t="s">
        <v>65</v>
      </c>
      <c r="L99" s="831" t="s">
        <v>1360</v>
      </c>
    </row>
    <row r="100" spans="1:12" ht="21.95" customHeight="1">
      <c r="A100" s="27"/>
      <c r="B100" s="857" t="s">
        <v>1166</v>
      </c>
      <c r="C100" s="826" t="s">
        <v>1167</v>
      </c>
      <c r="D100" s="846" t="s">
        <v>72</v>
      </c>
      <c r="E100" s="441"/>
      <c r="F100" s="78"/>
      <c r="G100" s="78"/>
      <c r="H100" s="78"/>
      <c r="I100" s="336" t="s">
        <v>1170</v>
      </c>
      <c r="J100" s="826" t="s">
        <v>1167</v>
      </c>
      <c r="K100" s="197"/>
      <c r="L100" s="470"/>
    </row>
    <row r="101" spans="1:12" ht="21.95" customHeight="1">
      <c r="A101" s="27"/>
      <c r="B101" s="857" t="s">
        <v>1121</v>
      </c>
      <c r="C101" s="826" t="s">
        <v>1168</v>
      </c>
      <c r="D101" s="846"/>
      <c r="E101" s="441"/>
      <c r="F101" s="78"/>
      <c r="G101" s="78"/>
      <c r="H101" s="78"/>
      <c r="I101" s="336" t="s">
        <v>458</v>
      </c>
      <c r="J101" s="826" t="s">
        <v>1168</v>
      </c>
      <c r="K101" s="470"/>
      <c r="L101" s="470"/>
    </row>
    <row r="102" spans="1:12" ht="21.95" customHeight="1">
      <c r="A102" s="32"/>
      <c r="B102" s="859"/>
      <c r="C102" s="866"/>
      <c r="D102" s="867"/>
      <c r="E102" s="631"/>
      <c r="F102" s="204"/>
      <c r="G102" s="204"/>
      <c r="H102" s="204"/>
      <c r="I102" s="529"/>
      <c r="J102" s="529"/>
      <c r="K102" s="529"/>
      <c r="L102" s="529"/>
    </row>
    <row r="103" spans="1:12" ht="21.95" customHeight="1">
      <c r="A103" s="27">
        <v>9</v>
      </c>
      <c r="B103" s="826" t="s">
        <v>1172</v>
      </c>
      <c r="C103" s="847" t="s">
        <v>1173</v>
      </c>
      <c r="D103" s="858" t="s">
        <v>165</v>
      </c>
      <c r="E103" s="642">
        <v>0</v>
      </c>
      <c r="F103" s="642">
        <v>0</v>
      </c>
      <c r="G103" s="642">
        <v>0</v>
      </c>
      <c r="H103" s="642">
        <v>0</v>
      </c>
      <c r="I103" s="814" t="s">
        <v>1182</v>
      </c>
      <c r="J103" s="814" t="s">
        <v>1182</v>
      </c>
      <c r="K103" s="841" t="s">
        <v>65</v>
      </c>
      <c r="L103" s="831" t="s">
        <v>1360</v>
      </c>
    </row>
    <row r="104" spans="1:12" ht="21.95" customHeight="1">
      <c r="A104" s="27"/>
      <c r="B104" s="826" t="s">
        <v>1174</v>
      </c>
      <c r="C104" s="336" t="s">
        <v>1175</v>
      </c>
      <c r="D104" s="648" t="s">
        <v>72</v>
      </c>
      <c r="E104" s="638"/>
      <c r="F104" s="638"/>
      <c r="G104" s="638"/>
      <c r="H104" s="638"/>
      <c r="I104" s="818" t="s">
        <v>1183</v>
      </c>
      <c r="J104" s="818" t="s">
        <v>1168</v>
      </c>
      <c r="K104" s="470"/>
      <c r="L104" s="470"/>
    </row>
    <row r="105" spans="1:12" ht="21.95" customHeight="1">
      <c r="A105" s="27"/>
      <c r="B105" s="857" t="s">
        <v>1176</v>
      </c>
      <c r="C105" s="847" t="s">
        <v>1177</v>
      </c>
      <c r="D105" s="858"/>
      <c r="E105" s="470"/>
      <c r="F105" s="470"/>
      <c r="G105" s="470"/>
      <c r="H105" s="470"/>
      <c r="I105" s="818" t="s">
        <v>1184</v>
      </c>
      <c r="J105" s="818" t="s">
        <v>1185</v>
      </c>
      <c r="K105" s="470"/>
      <c r="L105" s="470"/>
    </row>
    <row r="106" spans="1:12" ht="21.95" customHeight="1">
      <c r="A106" s="32"/>
      <c r="B106" s="866" t="s">
        <v>1121</v>
      </c>
      <c r="C106" s="849"/>
      <c r="D106" s="860"/>
      <c r="E106" s="470"/>
      <c r="F106" s="470"/>
      <c r="G106" s="470"/>
      <c r="H106" s="470"/>
      <c r="I106" s="836"/>
      <c r="J106" s="437"/>
      <c r="K106" s="529"/>
      <c r="L106" s="529"/>
    </row>
    <row r="107" spans="1:12" ht="21.95" customHeight="1">
      <c r="A107" s="27">
        <v>10</v>
      </c>
      <c r="B107" s="857" t="s">
        <v>1178</v>
      </c>
      <c r="C107" s="582" t="s">
        <v>1179</v>
      </c>
      <c r="D107" s="858" t="s">
        <v>165</v>
      </c>
      <c r="E107" s="642">
        <v>0</v>
      </c>
      <c r="F107" s="642">
        <v>0</v>
      </c>
      <c r="G107" s="642">
        <v>0</v>
      </c>
      <c r="H107" s="642">
        <v>0</v>
      </c>
      <c r="I107" s="814" t="s">
        <v>1182</v>
      </c>
      <c r="J107" s="582" t="s">
        <v>1187</v>
      </c>
      <c r="K107" s="841" t="s">
        <v>65</v>
      </c>
      <c r="L107" s="831" t="s">
        <v>1360</v>
      </c>
    </row>
    <row r="108" spans="1:12" ht="21.95" customHeight="1">
      <c r="A108" s="904"/>
      <c r="B108" s="857" t="s">
        <v>1180</v>
      </c>
      <c r="C108" s="582" t="s">
        <v>1181</v>
      </c>
      <c r="D108" s="648" t="s">
        <v>72</v>
      </c>
      <c r="E108" s="470"/>
      <c r="F108" s="470"/>
      <c r="G108" s="470"/>
      <c r="H108" s="470"/>
      <c r="I108" s="818" t="s">
        <v>1319</v>
      </c>
      <c r="J108" s="582" t="s">
        <v>1186</v>
      </c>
      <c r="K108" s="470"/>
      <c r="L108" s="470"/>
    </row>
    <row r="109" spans="1:12" ht="21.95" customHeight="1">
      <c r="A109" s="529"/>
      <c r="B109" s="956" t="s">
        <v>987</v>
      </c>
      <c r="C109" s="819"/>
      <c r="D109" s="819"/>
      <c r="E109" s="529"/>
      <c r="F109" s="529"/>
      <c r="G109" s="529"/>
      <c r="H109" s="529"/>
      <c r="I109" s="877" t="s">
        <v>1318</v>
      </c>
      <c r="J109" s="437" t="s">
        <v>1185</v>
      </c>
      <c r="K109" s="529"/>
      <c r="L109" s="529"/>
    </row>
    <row r="110" spans="1:12" ht="21.95" customHeight="1">
      <c r="A110" s="750"/>
      <c r="B110" s="750"/>
      <c r="C110" s="750"/>
      <c r="D110" s="750"/>
      <c r="E110" s="750"/>
      <c r="F110" s="750"/>
      <c r="G110" s="750"/>
      <c r="H110" s="750"/>
      <c r="I110" s="957"/>
      <c r="J110" s="750"/>
      <c r="K110" s="205"/>
      <c r="L110" s="205" t="s">
        <v>1351</v>
      </c>
    </row>
    <row r="111" spans="1:12" ht="21.95" customHeight="1">
      <c r="A111" s="1057" t="s">
        <v>938</v>
      </c>
      <c r="B111" s="1057"/>
      <c r="C111" s="1057"/>
      <c r="D111" s="1057"/>
      <c r="E111" s="1057"/>
      <c r="F111" s="1057"/>
      <c r="G111" s="1057"/>
      <c r="H111" s="1057"/>
      <c r="I111" s="1057"/>
      <c r="J111" s="1057"/>
      <c r="K111" s="1"/>
      <c r="L111" s="1" t="s">
        <v>970</v>
      </c>
    </row>
    <row r="112" spans="1:12" ht="21.95" customHeight="1">
      <c r="A112" s="1057" t="s">
        <v>1069</v>
      </c>
      <c r="B112" s="1057"/>
      <c r="C112" s="1057"/>
      <c r="D112" s="1057"/>
      <c r="E112" s="1057"/>
      <c r="F112" s="1057"/>
      <c r="G112" s="1057"/>
      <c r="H112" s="1057"/>
      <c r="I112" s="1057"/>
      <c r="J112" s="1057"/>
      <c r="K112" s="1"/>
      <c r="L112" s="1"/>
    </row>
    <row r="113" spans="1:12" ht="21.95" customHeight="1">
      <c r="A113" s="1057" t="s">
        <v>939</v>
      </c>
      <c r="B113" s="1057"/>
      <c r="C113" s="1057"/>
      <c r="D113" s="1057"/>
      <c r="E113" s="1057"/>
      <c r="F113" s="1057"/>
      <c r="G113" s="1057"/>
      <c r="H113" s="1057"/>
      <c r="I113" s="1057"/>
      <c r="J113" s="1057"/>
      <c r="K113" s="1057"/>
      <c r="L113" s="1057"/>
    </row>
    <row r="114" spans="1:12" ht="21.95" customHeight="1">
      <c r="A114" s="453" t="s">
        <v>56</v>
      </c>
      <c r="B114" s="1"/>
      <c r="C114" s="4"/>
      <c r="D114" s="4"/>
      <c r="E114" s="810"/>
      <c r="F114" s="810"/>
      <c r="G114" s="810"/>
      <c r="H114" s="810"/>
      <c r="I114" s="810"/>
      <c r="J114" s="810"/>
      <c r="K114" s="811"/>
      <c r="L114" s="810"/>
    </row>
    <row r="115" spans="1:12" ht="21.95" customHeight="1">
      <c r="A115" s="453" t="s">
        <v>60</v>
      </c>
      <c r="B115" s="1"/>
      <c r="C115" s="4"/>
      <c r="D115" s="4"/>
      <c r="E115" s="453"/>
      <c r="F115" s="453"/>
      <c r="G115" s="453"/>
      <c r="H115" s="453"/>
      <c r="I115" s="453"/>
      <c r="J115" s="453"/>
      <c r="K115" s="351"/>
      <c r="L115" s="453"/>
    </row>
    <row r="116" spans="1:12" ht="21.95" customHeight="1">
      <c r="A116" s="453" t="s">
        <v>17</v>
      </c>
      <c r="B116" s="1"/>
      <c r="C116" s="453"/>
      <c r="D116" s="453"/>
      <c r="E116" s="5"/>
      <c r="F116" s="4"/>
      <c r="G116" s="4"/>
      <c r="H116" s="4"/>
      <c r="I116" s="4"/>
      <c r="J116" s="4"/>
      <c r="K116" s="351"/>
      <c r="L116" s="453"/>
    </row>
    <row r="117" spans="1:12" ht="21.95" customHeight="1">
      <c r="A117" s="453"/>
      <c r="B117" s="453" t="s">
        <v>983</v>
      </c>
      <c r="C117" s="20"/>
      <c r="D117" s="56"/>
      <c r="E117" s="5"/>
      <c r="F117" s="4"/>
      <c r="G117" s="4"/>
      <c r="H117" s="4"/>
      <c r="I117" s="4"/>
      <c r="J117" s="195"/>
      <c r="K117" s="9"/>
      <c r="L117" s="315"/>
    </row>
    <row r="118" spans="1:12" ht="21.95" customHeight="1">
      <c r="A118" s="401"/>
      <c r="B118" s="402"/>
      <c r="C118" s="402"/>
      <c r="D118" s="135" t="s">
        <v>41</v>
      </c>
      <c r="E118" s="1083" t="s">
        <v>397</v>
      </c>
      <c r="F118" s="1083"/>
      <c r="G118" s="1083"/>
      <c r="H118" s="1083"/>
      <c r="I118" s="400" t="s">
        <v>49</v>
      </c>
      <c r="J118" s="135" t="s">
        <v>43</v>
      </c>
      <c r="K118" s="384" t="s">
        <v>45</v>
      </c>
      <c r="L118" s="135" t="s">
        <v>47</v>
      </c>
    </row>
    <row r="119" spans="1:12" ht="21.95" customHeight="1">
      <c r="A119" s="393" t="s">
        <v>39</v>
      </c>
      <c r="B119" s="393" t="s">
        <v>6</v>
      </c>
      <c r="C119" s="393" t="s">
        <v>40</v>
      </c>
      <c r="D119" s="136" t="s">
        <v>42</v>
      </c>
      <c r="E119" s="394">
        <v>2561</v>
      </c>
      <c r="F119" s="400">
        <v>2562</v>
      </c>
      <c r="G119" s="400">
        <v>2563</v>
      </c>
      <c r="H119" s="400">
        <v>2564</v>
      </c>
      <c r="I119" s="395" t="s">
        <v>50</v>
      </c>
      <c r="J119" s="136" t="s">
        <v>44</v>
      </c>
      <c r="K119" s="385" t="s">
        <v>46</v>
      </c>
      <c r="L119" s="136" t="s">
        <v>646</v>
      </c>
    </row>
    <row r="120" spans="1:12" ht="21.95" customHeight="1">
      <c r="A120" s="396"/>
      <c r="B120" s="397"/>
      <c r="C120" s="397"/>
      <c r="D120" s="162"/>
      <c r="E120" s="398" t="s">
        <v>3</v>
      </c>
      <c r="F120" s="398" t="s">
        <v>3</v>
      </c>
      <c r="G120" s="398" t="s">
        <v>3</v>
      </c>
      <c r="H120" s="398" t="s">
        <v>3</v>
      </c>
      <c r="I120" s="398"/>
      <c r="J120" s="163"/>
      <c r="K120" s="163"/>
      <c r="L120" s="163"/>
    </row>
    <row r="121" spans="1:12" ht="21.95" customHeight="1">
      <c r="A121" s="65">
        <v>11</v>
      </c>
      <c r="B121" s="812" t="s">
        <v>1188</v>
      </c>
      <c r="C121" s="869" t="s">
        <v>1189</v>
      </c>
      <c r="D121" s="812" t="s">
        <v>1190</v>
      </c>
      <c r="E121" s="872">
        <v>0</v>
      </c>
      <c r="F121" s="833">
        <v>0</v>
      </c>
      <c r="G121" s="872">
        <v>0</v>
      </c>
      <c r="H121" s="833">
        <v>0</v>
      </c>
      <c r="I121" s="873" t="s">
        <v>1194</v>
      </c>
      <c r="J121" s="812" t="s">
        <v>1190</v>
      </c>
      <c r="K121" s="478" t="s">
        <v>65</v>
      </c>
      <c r="L121" s="831" t="s">
        <v>1360</v>
      </c>
    </row>
    <row r="122" spans="1:12" ht="21.95" customHeight="1">
      <c r="A122" s="27"/>
      <c r="B122" s="582" t="s">
        <v>1191</v>
      </c>
      <c r="C122" s="870" t="s">
        <v>1192</v>
      </c>
      <c r="D122" s="582" t="s">
        <v>1193</v>
      </c>
      <c r="E122" s="470"/>
      <c r="F122" s="470"/>
      <c r="G122" s="470"/>
      <c r="H122" s="470"/>
      <c r="I122" s="874" t="s">
        <v>1195</v>
      </c>
      <c r="J122" s="582" t="s">
        <v>1196</v>
      </c>
      <c r="K122" s="470"/>
      <c r="L122" s="470"/>
    </row>
    <row r="123" spans="1:12" ht="21.95" customHeight="1">
      <c r="A123" s="27"/>
      <c r="B123" s="582" t="s">
        <v>271</v>
      </c>
      <c r="C123" s="870"/>
      <c r="D123" s="582"/>
      <c r="E123" s="470"/>
      <c r="F123" s="470"/>
      <c r="G123" s="470"/>
      <c r="H123" s="470"/>
      <c r="I123" s="875" t="s">
        <v>747</v>
      </c>
      <c r="J123" s="582" t="s">
        <v>1197</v>
      </c>
      <c r="K123" s="470"/>
      <c r="L123" s="470"/>
    </row>
    <row r="124" spans="1:12" ht="21.95" customHeight="1">
      <c r="A124" s="32"/>
      <c r="B124" s="819" t="s">
        <v>72</v>
      </c>
      <c r="C124" s="871"/>
      <c r="D124" s="819"/>
      <c r="E124" s="529"/>
      <c r="F124" s="529"/>
      <c r="G124" s="529"/>
      <c r="H124" s="529"/>
      <c r="I124" s="529"/>
      <c r="J124" s="529"/>
      <c r="K124" s="529"/>
      <c r="L124" s="529"/>
    </row>
    <row r="125" spans="1:12" ht="21.95" customHeight="1">
      <c r="A125" s="27">
        <v>12</v>
      </c>
      <c r="B125" s="864" t="s">
        <v>1198</v>
      </c>
      <c r="C125" s="454" t="s">
        <v>1199</v>
      </c>
      <c r="D125" s="813" t="s">
        <v>1132</v>
      </c>
      <c r="E125" s="872">
        <v>0</v>
      </c>
      <c r="F125" s="833">
        <v>0</v>
      </c>
      <c r="G125" s="872">
        <v>0</v>
      </c>
      <c r="H125" s="833">
        <v>0</v>
      </c>
      <c r="I125" s="814" t="s">
        <v>1202</v>
      </c>
      <c r="J125" s="454" t="s">
        <v>1203</v>
      </c>
      <c r="K125" s="964" t="s">
        <v>1204</v>
      </c>
      <c r="L125" s="831" t="s">
        <v>1360</v>
      </c>
    </row>
    <row r="126" spans="1:12" ht="21.95" customHeight="1">
      <c r="A126" s="27"/>
      <c r="B126" s="826" t="s">
        <v>1200</v>
      </c>
      <c r="C126" s="826" t="s">
        <v>1201</v>
      </c>
      <c r="D126" s="831" t="s">
        <v>999</v>
      </c>
      <c r="E126" s="470"/>
      <c r="F126" s="470"/>
      <c r="G126" s="470"/>
      <c r="H126" s="470"/>
      <c r="I126" s="818" t="s">
        <v>1205</v>
      </c>
      <c r="J126" s="826" t="s">
        <v>1206</v>
      </c>
      <c r="K126" s="964" t="s">
        <v>1207</v>
      </c>
      <c r="L126" s="842"/>
    </row>
    <row r="127" spans="1:12" ht="21.95" customHeight="1">
      <c r="A127" s="27"/>
      <c r="B127" s="470"/>
      <c r="C127" s="470"/>
      <c r="D127" s="470"/>
      <c r="E127" s="470"/>
      <c r="F127" s="470"/>
      <c r="G127" s="470"/>
      <c r="H127" s="470"/>
      <c r="I127" s="336" t="s">
        <v>1208</v>
      </c>
      <c r="J127" s="826"/>
      <c r="K127" s="27"/>
      <c r="L127" s="197"/>
    </row>
    <row r="128" spans="1:12" ht="21.95" customHeight="1">
      <c r="A128" s="32"/>
      <c r="B128" s="470"/>
      <c r="C128" s="470"/>
      <c r="D128" s="470"/>
      <c r="E128" s="529"/>
      <c r="F128" s="529"/>
      <c r="G128" s="529"/>
      <c r="H128" s="529"/>
      <c r="I128" s="437" t="s">
        <v>1209</v>
      </c>
      <c r="J128" s="866"/>
      <c r="K128" s="32"/>
      <c r="L128" s="200"/>
    </row>
    <row r="129" spans="1:12" ht="21.95" customHeight="1">
      <c r="A129" s="27">
        <v>13</v>
      </c>
      <c r="B129" s="454" t="s">
        <v>1210</v>
      </c>
      <c r="C129" s="864" t="s">
        <v>1211</v>
      </c>
      <c r="D129" s="850" t="s">
        <v>1212</v>
      </c>
      <c r="E129" s="642">
        <v>0</v>
      </c>
      <c r="F129" s="642">
        <v>0</v>
      </c>
      <c r="G129" s="642">
        <v>0</v>
      </c>
      <c r="H129" s="642">
        <v>0</v>
      </c>
      <c r="I129" s="818" t="s">
        <v>1214</v>
      </c>
      <c r="J129" s="864" t="s">
        <v>1215</v>
      </c>
      <c r="K129" s="964" t="s">
        <v>1204</v>
      </c>
      <c r="L129" s="831" t="s">
        <v>1360</v>
      </c>
    </row>
    <row r="130" spans="1:12" ht="21.95" customHeight="1">
      <c r="A130" s="470"/>
      <c r="B130" s="336" t="s">
        <v>1207</v>
      </c>
      <c r="C130" s="826" t="s">
        <v>1213</v>
      </c>
      <c r="D130" s="826"/>
      <c r="E130" s="470"/>
      <c r="F130" s="470"/>
      <c r="G130" s="470"/>
      <c r="H130" s="470"/>
      <c r="I130" s="818" t="s">
        <v>1216</v>
      </c>
      <c r="J130" s="826" t="s">
        <v>1217</v>
      </c>
      <c r="K130" s="964" t="s">
        <v>1207</v>
      </c>
      <c r="L130" s="470"/>
    </row>
    <row r="131" spans="1:12" ht="21.95" customHeight="1">
      <c r="A131" s="529"/>
      <c r="B131" s="437"/>
      <c r="C131" s="866"/>
      <c r="D131" s="866"/>
      <c r="E131" s="529"/>
      <c r="F131" s="529"/>
      <c r="G131" s="529"/>
      <c r="H131" s="529"/>
      <c r="I131" s="877"/>
      <c r="J131" s="866" t="s">
        <v>1218</v>
      </c>
      <c r="K131" s="529"/>
      <c r="L131" s="529"/>
    </row>
    <row r="132" spans="1:12" ht="21.95" customHeight="1">
      <c r="A132" s="958"/>
      <c r="B132" s="958"/>
      <c r="C132" s="958"/>
      <c r="D132" s="958"/>
      <c r="E132" s="958"/>
      <c r="F132" s="958"/>
      <c r="G132" s="958"/>
      <c r="H132" s="958"/>
      <c r="I132" s="958"/>
      <c r="J132" s="958"/>
      <c r="K132" s="205"/>
      <c r="L132" s="205" t="s">
        <v>1352</v>
      </c>
    </row>
    <row r="133" spans="1:12" ht="21.95" customHeight="1">
      <c r="A133" s="1057" t="s">
        <v>938</v>
      </c>
      <c r="B133" s="1057"/>
      <c r="C133" s="1057"/>
      <c r="D133" s="1057"/>
      <c r="E133" s="1057"/>
      <c r="F133" s="1057"/>
      <c r="G133" s="1057"/>
      <c r="H133" s="1057"/>
      <c r="I133" s="1057"/>
      <c r="J133" s="1057"/>
      <c r="K133" s="1"/>
      <c r="L133" s="1" t="s">
        <v>970</v>
      </c>
    </row>
    <row r="134" spans="1:12" ht="21.95" customHeight="1">
      <c r="A134" s="1057" t="s">
        <v>1069</v>
      </c>
      <c r="B134" s="1057"/>
      <c r="C134" s="1057"/>
      <c r="D134" s="1057"/>
      <c r="E134" s="1057"/>
      <c r="F134" s="1057"/>
      <c r="G134" s="1057"/>
      <c r="H134" s="1057"/>
      <c r="I134" s="1057"/>
      <c r="J134" s="1057"/>
      <c r="K134" s="1"/>
      <c r="L134" s="1"/>
    </row>
    <row r="135" spans="1:12" ht="21.95" customHeight="1">
      <c r="A135" s="1057" t="s">
        <v>939</v>
      </c>
      <c r="B135" s="1057"/>
      <c r="C135" s="1057"/>
      <c r="D135" s="1057"/>
      <c r="E135" s="1057"/>
      <c r="F135" s="1057"/>
      <c r="G135" s="1057"/>
      <c r="H135" s="1057"/>
      <c r="I135" s="1057"/>
      <c r="J135" s="1057"/>
      <c r="K135" s="1057"/>
      <c r="L135" s="1057"/>
    </row>
    <row r="136" spans="1:12" ht="21.95" customHeight="1">
      <c r="A136" s="453" t="s">
        <v>56</v>
      </c>
      <c r="B136" s="1"/>
      <c r="C136" s="4"/>
      <c r="D136" s="4"/>
      <c r="E136" s="810"/>
      <c r="F136" s="810"/>
      <c r="G136" s="810"/>
      <c r="H136" s="810"/>
      <c r="I136" s="810"/>
      <c r="J136" s="810"/>
      <c r="K136" s="811"/>
      <c r="L136" s="810"/>
    </row>
    <row r="137" spans="1:12" ht="21.95" customHeight="1">
      <c r="A137" s="453" t="s">
        <v>60</v>
      </c>
      <c r="B137" s="1"/>
      <c r="C137" s="4"/>
      <c r="D137" s="4"/>
      <c r="E137" s="453"/>
      <c r="F137" s="453"/>
      <c r="G137" s="453"/>
      <c r="H137" s="453"/>
      <c r="I137" s="453"/>
      <c r="J137" s="453"/>
      <c r="K137" s="351"/>
      <c r="L137" s="453"/>
    </row>
    <row r="138" spans="1:12" ht="21.95" customHeight="1">
      <c r="A138" s="453" t="s">
        <v>17</v>
      </c>
      <c r="B138" s="1"/>
      <c r="C138" s="453"/>
      <c r="D138" s="453"/>
      <c r="E138" s="5"/>
      <c r="F138" s="4"/>
      <c r="G138" s="4"/>
      <c r="H138" s="4"/>
      <c r="I138" s="4"/>
      <c r="J138" s="4"/>
      <c r="K138" s="351"/>
      <c r="L138" s="453"/>
    </row>
    <row r="139" spans="1:12" ht="21.95" customHeight="1">
      <c r="A139" s="453"/>
      <c r="B139" s="453" t="s">
        <v>983</v>
      </c>
      <c r="C139" s="20"/>
      <c r="D139" s="56"/>
      <c r="E139" s="5"/>
      <c r="F139" s="4"/>
      <c r="G139" s="4"/>
      <c r="H139" s="4"/>
      <c r="I139" s="4"/>
      <c r="J139" s="195"/>
      <c r="K139" s="9"/>
      <c r="L139" s="315"/>
    </row>
    <row r="140" spans="1:12" ht="21.95" customHeight="1">
      <c r="A140" s="401"/>
      <c r="B140" s="402"/>
      <c r="C140" s="402"/>
      <c r="D140" s="135" t="s">
        <v>41</v>
      </c>
      <c r="E140" s="1083" t="s">
        <v>397</v>
      </c>
      <c r="F140" s="1083"/>
      <c r="G140" s="1083"/>
      <c r="H140" s="1083"/>
      <c r="I140" s="400" t="s">
        <v>49</v>
      </c>
      <c r="J140" s="135" t="s">
        <v>43</v>
      </c>
      <c r="K140" s="384" t="s">
        <v>45</v>
      </c>
      <c r="L140" s="135" t="s">
        <v>47</v>
      </c>
    </row>
    <row r="141" spans="1:12" ht="21.95" customHeight="1">
      <c r="A141" s="393" t="s">
        <v>39</v>
      </c>
      <c r="B141" s="393" t="s">
        <v>6</v>
      </c>
      <c r="C141" s="393" t="s">
        <v>40</v>
      </c>
      <c r="D141" s="136" t="s">
        <v>42</v>
      </c>
      <c r="E141" s="394">
        <v>2561</v>
      </c>
      <c r="F141" s="400">
        <v>2562</v>
      </c>
      <c r="G141" s="400">
        <v>2563</v>
      </c>
      <c r="H141" s="400">
        <v>2564</v>
      </c>
      <c r="I141" s="395" t="s">
        <v>50</v>
      </c>
      <c r="J141" s="136" t="s">
        <v>44</v>
      </c>
      <c r="K141" s="385" t="s">
        <v>46</v>
      </c>
      <c r="L141" s="136" t="s">
        <v>646</v>
      </c>
    </row>
    <row r="142" spans="1:12" ht="21.95" customHeight="1">
      <c r="A142" s="396"/>
      <c r="B142" s="397"/>
      <c r="C142" s="397"/>
      <c r="D142" s="162"/>
      <c r="E142" s="398" t="s">
        <v>3</v>
      </c>
      <c r="F142" s="398" t="s">
        <v>3</v>
      </c>
      <c r="G142" s="398" t="s">
        <v>3</v>
      </c>
      <c r="H142" s="398" t="s">
        <v>3</v>
      </c>
      <c r="I142" s="398"/>
      <c r="J142" s="163"/>
      <c r="K142" s="163"/>
      <c r="L142" s="163"/>
    </row>
    <row r="143" spans="1:12" ht="21.95" customHeight="1">
      <c r="A143" s="65">
        <v>14</v>
      </c>
      <c r="B143" s="336" t="s">
        <v>1219</v>
      </c>
      <c r="C143" s="336" t="s">
        <v>1220</v>
      </c>
      <c r="D143" s="483" t="s">
        <v>1221</v>
      </c>
      <c r="E143" s="876">
        <v>0</v>
      </c>
      <c r="F143" s="876">
        <v>0</v>
      </c>
      <c r="G143" s="876">
        <v>0</v>
      </c>
      <c r="H143" s="876">
        <v>0</v>
      </c>
      <c r="I143" s="818" t="s">
        <v>1225</v>
      </c>
      <c r="J143" s="483" t="s">
        <v>1221</v>
      </c>
      <c r="K143" s="478" t="s">
        <v>1226</v>
      </c>
      <c r="L143" s="831" t="s">
        <v>1360</v>
      </c>
    </row>
    <row r="144" spans="1:12" ht="21.95" customHeight="1">
      <c r="A144" s="27"/>
      <c r="B144" s="336" t="s">
        <v>1222</v>
      </c>
      <c r="C144" s="336" t="s">
        <v>1223</v>
      </c>
      <c r="D144" s="336" t="s">
        <v>1224</v>
      </c>
      <c r="E144" s="834"/>
      <c r="F144" s="834"/>
      <c r="G144" s="834"/>
      <c r="H144" s="834"/>
      <c r="I144" s="818" t="s">
        <v>159</v>
      </c>
      <c r="J144" s="336" t="s">
        <v>1224</v>
      </c>
      <c r="K144" s="834"/>
      <c r="L144" s="470"/>
    </row>
    <row r="145" spans="1:12" ht="21.95" customHeight="1">
      <c r="A145" s="32"/>
      <c r="B145" s="437"/>
      <c r="C145" s="437"/>
      <c r="D145" s="437"/>
      <c r="E145" s="840"/>
      <c r="F145" s="840"/>
      <c r="G145" s="840"/>
      <c r="H145" s="840"/>
      <c r="I145" s="877" t="s">
        <v>458</v>
      </c>
      <c r="J145" s="840"/>
      <c r="K145" s="840"/>
      <c r="L145" s="529"/>
    </row>
    <row r="146" spans="1:12" ht="21.95" customHeight="1">
      <c r="A146" s="27">
        <v>15</v>
      </c>
      <c r="B146" s="336" t="s">
        <v>1227</v>
      </c>
      <c r="C146" s="336" t="s">
        <v>1228</v>
      </c>
      <c r="D146" s="483" t="s">
        <v>1221</v>
      </c>
      <c r="E146" s="876">
        <v>0</v>
      </c>
      <c r="F146" s="876">
        <v>0</v>
      </c>
      <c r="G146" s="876">
        <v>0</v>
      </c>
      <c r="H146" s="876">
        <v>0</v>
      </c>
      <c r="I146" s="818" t="s">
        <v>1233</v>
      </c>
      <c r="J146" s="483" t="s">
        <v>1221</v>
      </c>
      <c r="K146" s="964" t="s">
        <v>1204</v>
      </c>
      <c r="L146" s="831" t="s">
        <v>1360</v>
      </c>
    </row>
    <row r="147" spans="1:12" ht="21.95" customHeight="1">
      <c r="A147" s="28"/>
      <c r="B147" s="336" t="s">
        <v>1229</v>
      </c>
      <c r="C147" s="336" t="s">
        <v>1230</v>
      </c>
      <c r="D147" s="336" t="s">
        <v>1224</v>
      </c>
      <c r="E147" s="470"/>
      <c r="F147" s="470"/>
      <c r="G147" s="470"/>
      <c r="H147" s="470"/>
      <c r="I147" s="818" t="s">
        <v>1234</v>
      </c>
      <c r="J147" s="336" t="s">
        <v>1224</v>
      </c>
      <c r="K147" s="964" t="s">
        <v>1207</v>
      </c>
      <c r="L147" s="470"/>
    </row>
    <row r="148" spans="1:12" ht="21.95" customHeight="1">
      <c r="A148" s="470"/>
      <c r="B148" s="336" t="s">
        <v>71</v>
      </c>
      <c r="C148" s="336" t="s">
        <v>1231</v>
      </c>
      <c r="D148" s="336"/>
      <c r="E148" s="470"/>
      <c r="F148" s="470"/>
      <c r="G148" s="470"/>
      <c r="H148" s="470"/>
      <c r="I148" s="818" t="s">
        <v>1235</v>
      </c>
      <c r="J148" s="470"/>
      <c r="K148" s="965"/>
      <c r="L148" s="470"/>
    </row>
    <row r="149" spans="1:12" ht="21.95" customHeight="1">
      <c r="A149" s="470"/>
      <c r="B149" s="826"/>
      <c r="C149" s="826" t="s">
        <v>1232</v>
      </c>
      <c r="D149" s="831"/>
      <c r="E149" s="470"/>
      <c r="F149" s="470"/>
      <c r="G149" s="470"/>
      <c r="H149" s="470"/>
      <c r="I149" s="336" t="s">
        <v>458</v>
      </c>
      <c r="J149" s="470"/>
      <c r="K149" s="470"/>
      <c r="L149" s="470"/>
    </row>
    <row r="150" spans="1:12" ht="21.95" customHeight="1">
      <c r="A150" s="470"/>
      <c r="B150" s="470"/>
      <c r="C150" s="470"/>
      <c r="D150" s="470"/>
      <c r="E150" s="470"/>
      <c r="F150" s="470"/>
      <c r="G150" s="470"/>
      <c r="H150" s="470"/>
      <c r="I150" s="470"/>
      <c r="J150" s="470"/>
      <c r="K150" s="470"/>
      <c r="L150" s="470"/>
    </row>
    <row r="151" spans="1:12" ht="21.95" customHeight="1">
      <c r="A151" s="470"/>
      <c r="B151" s="470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</row>
    <row r="152" spans="1:12" ht="21.95" customHeight="1">
      <c r="A152" s="470"/>
      <c r="B152" s="470"/>
      <c r="C152" s="470"/>
      <c r="D152" s="470"/>
      <c r="E152" s="470"/>
      <c r="F152" s="470"/>
      <c r="G152" s="470"/>
      <c r="H152" s="470"/>
      <c r="I152" s="470"/>
      <c r="J152" s="470"/>
      <c r="K152" s="470"/>
      <c r="L152" s="470"/>
    </row>
    <row r="153" spans="1:12" ht="21.95" customHeight="1">
      <c r="A153" s="529"/>
      <c r="B153" s="529"/>
      <c r="C153" s="529"/>
      <c r="D153" s="529"/>
      <c r="E153" s="529"/>
      <c r="F153" s="529"/>
      <c r="G153" s="529"/>
      <c r="H153" s="529"/>
      <c r="I153" s="529"/>
      <c r="J153" s="529"/>
      <c r="K153" s="529"/>
      <c r="L153" s="529"/>
    </row>
    <row r="154" spans="1:12" ht="21.95" customHeight="1">
      <c r="A154" s="750"/>
      <c r="B154" s="750"/>
      <c r="C154" s="750"/>
      <c r="D154" s="750"/>
      <c r="E154" s="750"/>
      <c r="F154" s="750"/>
      <c r="G154" s="750"/>
      <c r="H154" s="750"/>
      <c r="I154" s="750"/>
      <c r="J154" s="750"/>
      <c r="K154" s="205"/>
      <c r="L154" s="205" t="s">
        <v>1323</v>
      </c>
    </row>
    <row r="155" spans="1:12" ht="21.95" customHeight="1">
      <c r="A155" s="1057" t="s">
        <v>938</v>
      </c>
      <c r="B155" s="1057"/>
      <c r="C155" s="1057"/>
      <c r="D155" s="1057"/>
      <c r="E155" s="1057"/>
      <c r="F155" s="1057"/>
      <c r="G155" s="1057"/>
      <c r="H155" s="1057"/>
      <c r="I155" s="1057"/>
      <c r="J155" s="1057"/>
      <c r="K155" s="1"/>
      <c r="L155" s="1" t="s">
        <v>970</v>
      </c>
    </row>
    <row r="156" spans="1:12" ht="21.95" customHeight="1">
      <c r="A156" s="1057" t="s">
        <v>1069</v>
      </c>
      <c r="B156" s="1057"/>
      <c r="C156" s="1057"/>
      <c r="D156" s="1057"/>
      <c r="E156" s="1057"/>
      <c r="F156" s="1057"/>
      <c r="G156" s="1057"/>
      <c r="H156" s="1057"/>
      <c r="I156" s="1057"/>
      <c r="J156" s="1057"/>
      <c r="K156" s="1"/>
      <c r="L156" s="1"/>
    </row>
    <row r="157" spans="1:12" ht="21.95" customHeight="1">
      <c r="A157" s="1057" t="s">
        <v>939</v>
      </c>
      <c r="B157" s="1057"/>
      <c r="C157" s="1057"/>
      <c r="D157" s="1057"/>
      <c r="E157" s="1057"/>
      <c r="F157" s="1057"/>
      <c r="G157" s="1057"/>
      <c r="H157" s="1057"/>
      <c r="I157" s="1057"/>
      <c r="J157" s="1057"/>
      <c r="K157" s="1057"/>
      <c r="L157" s="1057"/>
    </row>
    <row r="158" spans="1:12" ht="21.95" customHeight="1">
      <c r="A158" s="453" t="s">
        <v>56</v>
      </c>
      <c r="B158" s="1"/>
      <c r="C158" s="4"/>
      <c r="D158" s="4"/>
      <c r="E158" s="810"/>
      <c r="F158" s="810"/>
      <c r="G158" s="810"/>
      <c r="H158" s="810"/>
      <c r="I158" s="810"/>
      <c r="J158" s="810"/>
      <c r="K158" s="811"/>
      <c r="L158" s="810"/>
    </row>
    <row r="159" spans="1:12" ht="21.95" customHeight="1">
      <c r="A159" s="453" t="s">
        <v>60</v>
      </c>
      <c r="B159" s="1"/>
      <c r="C159" s="4"/>
      <c r="D159" s="4"/>
      <c r="E159" s="453"/>
      <c r="F159" s="453"/>
      <c r="G159" s="453"/>
      <c r="H159" s="453"/>
      <c r="I159" s="453"/>
      <c r="J159" s="453"/>
      <c r="K159" s="351"/>
      <c r="L159" s="453"/>
    </row>
    <row r="160" spans="1:12" ht="21.95" customHeight="1">
      <c r="A160" s="453" t="s">
        <v>17</v>
      </c>
      <c r="B160" s="1"/>
      <c r="C160" s="453"/>
      <c r="D160" s="453"/>
      <c r="E160" s="5"/>
      <c r="F160" s="4"/>
      <c r="G160" s="4"/>
      <c r="H160" s="4"/>
      <c r="I160" s="4"/>
      <c r="J160" s="4"/>
      <c r="K160" s="351"/>
      <c r="L160" s="453"/>
    </row>
    <row r="161" spans="1:12" ht="21.95" customHeight="1">
      <c r="A161" s="453"/>
      <c r="B161" s="453" t="s">
        <v>983</v>
      </c>
      <c r="C161" s="20"/>
      <c r="D161" s="56"/>
      <c r="E161" s="5"/>
      <c r="F161" s="4"/>
      <c r="G161" s="4"/>
      <c r="H161" s="4"/>
      <c r="I161" s="4"/>
      <c r="J161" s="195"/>
      <c r="K161" s="9"/>
      <c r="L161" s="315"/>
    </row>
    <row r="162" spans="1:12" ht="21.95" customHeight="1">
      <c r="A162" s="401"/>
      <c r="B162" s="402"/>
      <c r="C162" s="402"/>
      <c r="D162" s="135" t="s">
        <v>41</v>
      </c>
      <c r="E162" s="1083" t="s">
        <v>397</v>
      </c>
      <c r="F162" s="1083"/>
      <c r="G162" s="1083"/>
      <c r="H162" s="1083"/>
      <c r="I162" s="400" t="s">
        <v>49</v>
      </c>
      <c r="J162" s="135" t="s">
        <v>43</v>
      </c>
      <c r="K162" s="384" t="s">
        <v>45</v>
      </c>
      <c r="L162" s="135" t="s">
        <v>47</v>
      </c>
    </row>
    <row r="163" spans="1:12" ht="21.95" customHeight="1">
      <c r="A163" s="393" t="s">
        <v>39</v>
      </c>
      <c r="B163" s="393" t="s">
        <v>6</v>
      </c>
      <c r="C163" s="393" t="s">
        <v>40</v>
      </c>
      <c r="D163" s="136" t="s">
        <v>42</v>
      </c>
      <c r="E163" s="394">
        <v>2561</v>
      </c>
      <c r="F163" s="400">
        <v>2562</v>
      </c>
      <c r="G163" s="400">
        <v>2563</v>
      </c>
      <c r="H163" s="400">
        <v>2564</v>
      </c>
      <c r="I163" s="395" t="s">
        <v>50</v>
      </c>
      <c r="J163" s="136" t="s">
        <v>44</v>
      </c>
      <c r="K163" s="385" t="s">
        <v>46</v>
      </c>
      <c r="L163" s="136" t="s">
        <v>646</v>
      </c>
    </row>
    <row r="164" spans="1:12" ht="21.95" customHeight="1">
      <c r="A164" s="396"/>
      <c r="B164" s="397"/>
      <c r="C164" s="397"/>
      <c r="D164" s="162"/>
      <c r="E164" s="398" t="s">
        <v>3</v>
      </c>
      <c r="F164" s="398" t="s">
        <v>3</v>
      </c>
      <c r="G164" s="398" t="s">
        <v>3</v>
      </c>
      <c r="H164" s="398" t="s">
        <v>3</v>
      </c>
      <c r="I164" s="398"/>
      <c r="J164" s="163"/>
      <c r="K164" s="163"/>
      <c r="L164" s="163"/>
    </row>
    <row r="165" spans="1:12" ht="21.95" customHeight="1">
      <c r="A165" s="65">
        <v>16</v>
      </c>
      <c r="B165" s="878" t="s">
        <v>1236</v>
      </c>
      <c r="C165" s="812" t="s">
        <v>1237</v>
      </c>
      <c r="D165" s="850" t="s">
        <v>1238</v>
      </c>
      <c r="E165" s="72">
        <v>0</v>
      </c>
      <c r="F165" s="72">
        <v>0</v>
      </c>
      <c r="G165" s="72">
        <v>0</v>
      </c>
      <c r="H165" s="72">
        <v>0</v>
      </c>
      <c r="I165" s="818" t="s">
        <v>1246</v>
      </c>
      <c r="J165" s="812" t="s">
        <v>1252</v>
      </c>
      <c r="K165" s="850" t="s">
        <v>223</v>
      </c>
      <c r="L165" s="831" t="s">
        <v>1360</v>
      </c>
    </row>
    <row r="166" spans="1:12" ht="21.95" customHeight="1">
      <c r="A166" s="27"/>
      <c r="B166" s="582" t="s">
        <v>1239</v>
      </c>
      <c r="C166" s="582" t="s">
        <v>1240</v>
      </c>
      <c r="D166" s="582"/>
      <c r="E166" s="632"/>
      <c r="F166" s="632"/>
      <c r="G166" s="632"/>
      <c r="H166" s="632"/>
      <c r="I166" s="818" t="s">
        <v>1087</v>
      </c>
      <c r="J166" s="582" t="s">
        <v>1253</v>
      </c>
      <c r="K166" s="344"/>
      <c r="L166" s="470"/>
    </row>
    <row r="167" spans="1:12" ht="21.95" customHeight="1">
      <c r="A167" s="27"/>
      <c r="B167" s="815" t="s">
        <v>1241</v>
      </c>
      <c r="C167" s="582" t="s">
        <v>1242</v>
      </c>
      <c r="D167" s="582"/>
      <c r="E167" s="632"/>
      <c r="F167" s="632"/>
      <c r="G167" s="632"/>
      <c r="H167" s="632"/>
      <c r="I167" s="818" t="s">
        <v>1129</v>
      </c>
      <c r="J167" s="582" t="s">
        <v>1254</v>
      </c>
      <c r="K167" s="842"/>
      <c r="L167" s="470"/>
    </row>
    <row r="168" spans="1:12" ht="21.95" customHeight="1">
      <c r="A168" s="27"/>
      <c r="B168" s="582"/>
      <c r="C168" s="582" t="s">
        <v>1243</v>
      </c>
      <c r="D168" s="582"/>
      <c r="E168" s="632"/>
      <c r="F168" s="632"/>
      <c r="G168" s="632"/>
      <c r="H168" s="632"/>
      <c r="I168" s="818" t="s">
        <v>1357</v>
      </c>
      <c r="J168" s="582" t="s">
        <v>1255</v>
      </c>
      <c r="K168" s="842"/>
      <c r="L168" s="470"/>
    </row>
    <row r="169" spans="1:12" ht="21.95" customHeight="1">
      <c r="A169" s="32"/>
      <c r="B169" s="879"/>
      <c r="C169" s="819"/>
      <c r="D169" s="898"/>
      <c r="E169" s="906"/>
      <c r="F169" s="906"/>
      <c r="G169" s="906"/>
      <c r="H169" s="893"/>
      <c r="I169" s="877"/>
      <c r="J169" s="819"/>
      <c r="K169" s="898"/>
      <c r="L169" s="966"/>
    </row>
    <row r="170" spans="1:12" ht="21.95" customHeight="1">
      <c r="A170" s="27">
        <v>17</v>
      </c>
      <c r="B170" s="868" t="s">
        <v>1244</v>
      </c>
      <c r="C170" s="582" t="s">
        <v>1353</v>
      </c>
      <c r="D170" s="582" t="s">
        <v>1245</v>
      </c>
      <c r="E170" s="880">
        <v>0</v>
      </c>
      <c r="F170" s="634">
        <v>0</v>
      </c>
      <c r="G170" s="634">
        <v>0</v>
      </c>
      <c r="H170" s="634">
        <v>0</v>
      </c>
      <c r="I170" s="336" t="s">
        <v>1248</v>
      </c>
      <c r="J170" s="582" t="s">
        <v>1250</v>
      </c>
      <c r="K170" s="842" t="s">
        <v>1226</v>
      </c>
      <c r="L170" s="831" t="s">
        <v>1360</v>
      </c>
    </row>
    <row r="171" spans="1:12" ht="21.95" customHeight="1">
      <c r="A171" s="470"/>
      <c r="B171" s="868"/>
      <c r="C171" s="582" t="s">
        <v>1354</v>
      </c>
      <c r="D171" s="582"/>
      <c r="E171" s="470"/>
      <c r="F171" s="470"/>
      <c r="G171" s="470"/>
      <c r="H171" s="470"/>
      <c r="I171" s="336" t="s">
        <v>1249</v>
      </c>
      <c r="J171" s="582" t="s">
        <v>1251</v>
      </c>
      <c r="K171" s="470"/>
      <c r="L171" s="470"/>
    </row>
    <row r="172" spans="1:12" ht="21.95" customHeight="1">
      <c r="A172" s="470"/>
      <c r="B172" s="582"/>
      <c r="C172" s="582" t="s">
        <v>1355</v>
      </c>
      <c r="D172" s="582"/>
      <c r="E172" s="470"/>
      <c r="F172" s="470"/>
      <c r="G172" s="470"/>
      <c r="H172" s="470"/>
      <c r="I172" s="336" t="s">
        <v>1129</v>
      </c>
      <c r="J172" s="470"/>
      <c r="K172" s="470"/>
      <c r="L172" s="470"/>
    </row>
    <row r="173" spans="1:12" ht="21.95" customHeight="1">
      <c r="A173" s="28"/>
      <c r="B173" s="868"/>
      <c r="C173" s="582"/>
      <c r="D173" s="582"/>
      <c r="E173" s="880"/>
      <c r="F173" s="634"/>
      <c r="G173" s="634"/>
      <c r="H173" s="634"/>
      <c r="I173" s="336" t="s">
        <v>458</v>
      </c>
      <c r="J173" s="582"/>
      <c r="K173" s="842"/>
      <c r="L173" s="831"/>
    </row>
    <row r="174" spans="1:12" ht="21.95" customHeight="1">
      <c r="A174" s="470"/>
      <c r="B174" s="868"/>
      <c r="C174" s="582"/>
      <c r="D174" s="582"/>
      <c r="E174" s="470"/>
      <c r="F174" s="470"/>
      <c r="G174" s="470"/>
      <c r="H174" s="470"/>
      <c r="I174" s="336"/>
      <c r="J174" s="582"/>
      <c r="K174" s="470"/>
      <c r="L174" s="470"/>
    </row>
    <row r="175" spans="1:12" ht="21.95" customHeight="1">
      <c r="A175" s="529"/>
      <c r="B175" s="956"/>
      <c r="C175" s="819"/>
      <c r="D175" s="819"/>
      <c r="E175" s="529"/>
      <c r="F175" s="529"/>
      <c r="G175" s="529"/>
      <c r="H175" s="529"/>
      <c r="I175" s="437"/>
      <c r="J175" s="529"/>
      <c r="K175" s="529"/>
      <c r="L175" s="529"/>
    </row>
    <row r="176" spans="1:12" ht="21.95" customHeight="1">
      <c r="A176" s="750"/>
      <c r="B176" s="869"/>
      <c r="C176" s="869"/>
      <c r="D176" s="869"/>
      <c r="E176" s="750"/>
      <c r="F176" s="750"/>
      <c r="G176" s="750"/>
      <c r="H176" s="750"/>
      <c r="I176" s="944"/>
      <c r="J176" s="750"/>
      <c r="K176" s="205"/>
      <c r="L176" s="205" t="s">
        <v>1358</v>
      </c>
    </row>
    <row r="177" spans="1:12" ht="21.95" customHeight="1">
      <c r="A177" s="1057" t="s">
        <v>938</v>
      </c>
      <c r="B177" s="1057"/>
      <c r="C177" s="1057"/>
      <c r="D177" s="1057"/>
      <c r="E177" s="1057"/>
      <c r="F177" s="1057"/>
      <c r="G177" s="1057"/>
      <c r="H177" s="1057"/>
      <c r="I177" s="1057"/>
      <c r="J177" s="1057"/>
      <c r="K177" s="1"/>
      <c r="L177" s="1" t="s">
        <v>970</v>
      </c>
    </row>
    <row r="178" spans="1:12" ht="21.95" customHeight="1">
      <c r="A178" s="1057" t="s">
        <v>1069</v>
      </c>
      <c r="B178" s="1057"/>
      <c r="C178" s="1057"/>
      <c r="D178" s="1057"/>
      <c r="E178" s="1057"/>
      <c r="F178" s="1057"/>
      <c r="G178" s="1057"/>
      <c r="H178" s="1057"/>
      <c r="I178" s="1057"/>
      <c r="J178" s="1057"/>
      <c r="K178" s="1"/>
      <c r="L178" s="1"/>
    </row>
    <row r="179" spans="1:12" ht="21.95" customHeight="1">
      <c r="A179" s="1057" t="s">
        <v>939</v>
      </c>
      <c r="B179" s="1057"/>
      <c r="C179" s="1057"/>
      <c r="D179" s="1057"/>
      <c r="E179" s="1057"/>
      <c r="F179" s="1057"/>
      <c r="G179" s="1057"/>
      <c r="H179" s="1057"/>
      <c r="I179" s="1057"/>
      <c r="J179" s="1057"/>
      <c r="K179" s="1057"/>
      <c r="L179" s="1057"/>
    </row>
    <row r="180" spans="1:12" ht="21.95" customHeight="1">
      <c r="A180" s="453" t="s">
        <v>56</v>
      </c>
      <c r="B180" s="1"/>
      <c r="C180" s="4"/>
      <c r="D180" s="4"/>
      <c r="E180" s="810"/>
      <c r="F180" s="810"/>
      <c r="G180" s="810"/>
      <c r="H180" s="810"/>
      <c r="I180" s="810"/>
      <c r="J180" s="810"/>
      <c r="K180" s="811"/>
      <c r="L180" s="810"/>
    </row>
    <row r="181" spans="1:12" ht="21.95" customHeight="1">
      <c r="A181" s="453" t="s">
        <v>60</v>
      </c>
      <c r="B181" s="1"/>
      <c r="C181" s="4"/>
      <c r="D181" s="4"/>
      <c r="E181" s="453"/>
      <c r="F181" s="453"/>
      <c r="G181" s="453"/>
      <c r="H181" s="453"/>
      <c r="I181" s="453"/>
      <c r="J181" s="453"/>
      <c r="K181" s="351"/>
      <c r="L181" s="453"/>
    </row>
    <row r="182" spans="1:12" ht="21.95" customHeight="1">
      <c r="A182" s="453" t="s">
        <v>17</v>
      </c>
      <c r="B182" s="1"/>
      <c r="C182" s="453"/>
      <c r="D182" s="453"/>
      <c r="E182" s="5"/>
      <c r="F182" s="4"/>
      <c r="G182" s="4"/>
      <c r="H182" s="4"/>
      <c r="I182" s="4"/>
      <c r="J182" s="4"/>
      <c r="K182" s="351"/>
      <c r="L182" s="453"/>
    </row>
    <row r="183" spans="1:12" ht="21.95" customHeight="1">
      <c r="A183" s="453"/>
      <c r="B183" s="453" t="s">
        <v>983</v>
      </c>
      <c r="C183" s="20"/>
      <c r="D183" s="56"/>
      <c r="E183" s="5"/>
      <c r="F183" s="4"/>
      <c r="G183" s="4"/>
      <c r="H183" s="4"/>
      <c r="I183" s="4"/>
      <c r="J183" s="195"/>
      <c r="K183" s="9"/>
      <c r="L183" s="315"/>
    </row>
    <row r="184" spans="1:12" ht="21.95" customHeight="1">
      <c r="A184" s="401"/>
      <c r="B184" s="402"/>
      <c r="C184" s="402"/>
      <c r="D184" s="135" t="s">
        <v>41</v>
      </c>
      <c r="E184" s="1083" t="s">
        <v>397</v>
      </c>
      <c r="F184" s="1083"/>
      <c r="G184" s="1083"/>
      <c r="H184" s="1083"/>
      <c r="I184" s="400" t="s">
        <v>49</v>
      </c>
      <c r="J184" s="135" t="s">
        <v>43</v>
      </c>
      <c r="K184" s="384" t="s">
        <v>45</v>
      </c>
      <c r="L184" s="135" t="s">
        <v>47</v>
      </c>
    </row>
    <row r="185" spans="1:12" ht="21.95" customHeight="1">
      <c r="A185" s="393" t="s">
        <v>39</v>
      </c>
      <c r="B185" s="393" t="s">
        <v>6</v>
      </c>
      <c r="C185" s="393" t="s">
        <v>40</v>
      </c>
      <c r="D185" s="136" t="s">
        <v>42</v>
      </c>
      <c r="E185" s="394">
        <v>2561</v>
      </c>
      <c r="F185" s="400">
        <v>2562</v>
      </c>
      <c r="G185" s="400">
        <v>2563</v>
      </c>
      <c r="H185" s="400">
        <v>2564</v>
      </c>
      <c r="I185" s="395" t="s">
        <v>50</v>
      </c>
      <c r="J185" s="136" t="s">
        <v>44</v>
      </c>
      <c r="K185" s="385" t="s">
        <v>46</v>
      </c>
      <c r="L185" s="136" t="s">
        <v>646</v>
      </c>
    </row>
    <row r="186" spans="1:12" ht="21.95" customHeight="1">
      <c r="A186" s="396"/>
      <c r="B186" s="397"/>
      <c r="C186" s="397"/>
      <c r="D186" s="162"/>
      <c r="E186" s="398" t="s">
        <v>3</v>
      </c>
      <c r="F186" s="398" t="s">
        <v>3</v>
      </c>
      <c r="G186" s="398" t="s">
        <v>3</v>
      </c>
      <c r="H186" s="398" t="s">
        <v>3</v>
      </c>
      <c r="I186" s="398"/>
      <c r="J186" s="163"/>
      <c r="K186" s="163"/>
      <c r="L186" s="163"/>
    </row>
    <row r="187" spans="1:12" ht="21.95" customHeight="1">
      <c r="A187" s="65">
        <v>18</v>
      </c>
      <c r="B187" s="881" t="s">
        <v>1256</v>
      </c>
      <c r="C187" s="454" t="s">
        <v>1257</v>
      </c>
      <c r="D187" s="813" t="s">
        <v>1111</v>
      </c>
      <c r="E187" s="882" t="s">
        <v>1156</v>
      </c>
      <c r="F187" s="882" t="s">
        <v>1156</v>
      </c>
      <c r="G187" s="882" t="s">
        <v>1156</v>
      </c>
      <c r="H187" s="454">
        <v>0</v>
      </c>
      <c r="I187" s="454" t="s">
        <v>68</v>
      </c>
      <c r="J187" s="454" t="s">
        <v>1247</v>
      </c>
      <c r="K187" s="478" t="s">
        <v>1226</v>
      </c>
      <c r="L187" s="831" t="s">
        <v>1360</v>
      </c>
    </row>
    <row r="188" spans="1:12" ht="21.95" customHeight="1">
      <c r="A188" s="27"/>
      <c r="B188" s="336" t="s">
        <v>1258</v>
      </c>
      <c r="C188" s="336" t="s">
        <v>1259</v>
      </c>
      <c r="D188" s="648" t="s">
        <v>1114</v>
      </c>
      <c r="E188" s="883"/>
      <c r="F188" s="883"/>
      <c r="G188" s="883"/>
      <c r="H188" s="336"/>
      <c r="I188" s="336" t="s">
        <v>458</v>
      </c>
      <c r="J188" s="336" t="s">
        <v>1260</v>
      </c>
      <c r="K188" s="967"/>
      <c r="L188" s="834"/>
    </row>
    <row r="189" spans="1:12" ht="21.95" customHeight="1">
      <c r="A189" s="32"/>
      <c r="B189" s="437"/>
      <c r="C189" s="437"/>
      <c r="D189" s="885" t="s">
        <v>71</v>
      </c>
      <c r="E189" s="840"/>
      <c r="F189" s="840"/>
      <c r="G189" s="840"/>
      <c r="H189" s="840"/>
      <c r="I189" s="437" t="s">
        <v>1249</v>
      </c>
      <c r="J189" s="437" t="s">
        <v>1261</v>
      </c>
      <c r="K189" s="968"/>
      <c r="L189" s="840"/>
    </row>
    <row r="190" spans="1:12" ht="21.95" customHeight="1">
      <c r="A190" s="27">
        <v>19</v>
      </c>
      <c r="B190" s="884" t="s">
        <v>1262</v>
      </c>
      <c r="C190" s="826" t="s">
        <v>1263</v>
      </c>
      <c r="D190" s="831" t="s">
        <v>1150</v>
      </c>
      <c r="E190" s="882" t="s">
        <v>1156</v>
      </c>
      <c r="F190" s="882" t="s">
        <v>1156</v>
      </c>
      <c r="G190" s="882" t="s">
        <v>1156</v>
      </c>
      <c r="H190" s="454">
        <v>0</v>
      </c>
      <c r="I190" s="471" t="s">
        <v>68</v>
      </c>
      <c r="J190" s="336" t="s">
        <v>1269</v>
      </c>
      <c r="K190" s="344" t="s">
        <v>1226</v>
      </c>
      <c r="L190" s="831" t="s">
        <v>1360</v>
      </c>
    </row>
    <row r="191" spans="1:12" ht="21.95" customHeight="1">
      <c r="A191" s="27"/>
      <c r="B191" s="884" t="s">
        <v>1264</v>
      </c>
      <c r="C191" s="826" t="s">
        <v>1265</v>
      </c>
      <c r="D191" s="842"/>
      <c r="E191" s="470"/>
      <c r="F191" s="470"/>
      <c r="G191" s="470"/>
      <c r="H191" s="470"/>
      <c r="I191" s="471" t="s">
        <v>458</v>
      </c>
      <c r="J191" s="336" t="s">
        <v>1270</v>
      </c>
      <c r="K191" s="969"/>
      <c r="L191" s="470"/>
    </row>
    <row r="192" spans="1:12" ht="21.95" customHeight="1">
      <c r="A192" s="27"/>
      <c r="B192" s="826" t="s">
        <v>1266</v>
      </c>
      <c r="C192" s="826" t="s">
        <v>1267</v>
      </c>
      <c r="D192" s="842"/>
      <c r="E192" s="470"/>
      <c r="F192" s="470"/>
      <c r="G192" s="470"/>
      <c r="H192" s="470"/>
      <c r="I192" s="336" t="s">
        <v>1249</v>
      </c>
      <c r="J192" s="826" t="s">
        <v>1271</v>
      </c>
      <c r="K192" s="969"/>
      <c r="L192" s="470"/>
    </row>
    <row r="193" spans="1:12" ht="21.95" customHeight="1">
      <c r="A193" s="32"/>
      <c r="B193" s="582"/>
      <c r="C193" s="582" t="s">
        <v>1268</v>
      </c>
      <c r="D193" s="483"/>
      <c r="E193" s="529"/>
      <c r="F193" s="529"/>
      <c r="G193" s="529"/>
      <c r="H193" s="529"/>
      <c r="I193" s="529"/>
      <c r="J193" s="866" t="s">
        <v>1272</v>
      </c>
      <c r="K193" s="970"/>
      <c r="L193" s="529"/>
    </row>
    <row r="194" spans="1:12" ht="21.95" customHeight="1">
      <c r="A194" s="27">
        <v>20</v>
      </c>
      <c r="B194" s="454" t="s">
        <v>1276</v>
      </c>
      <c r="C194" s="454" t="s">
        <v>1273</v>
      </c>
      <c r="D194" s="959" t="s">
        <v>1150</v>
      </c>
      <c r="E194" s="861" t="s">
        <v>1156</v>
      </c>
      <c r="F194" s="861" t="s">
        <v>1156</v>
      </c>
      <c r="G194" s="861" t="s">
        <v>1156</v>
      </c>
      <c r="H194" s="861" t="s">
        <v>1156</v>
      </c>
      <c r="I194" s="886" t="s">
        <v>1278</v>
      </c>
      <c r="J194" s="886" t="s">
        <v>1278</v>
      </c>
      <c r="K194" s="344" t="s">
        <v>1226</v>
      </c>
      <c r="L194" s="831" t="s">
        <v>1360</v>
      </c>
    </row>
    <row r="195" spans="1:12" ht="21.95" customHeight="1">
      <c r="A195" s="470"/>
      <c r="B195" s="336" t="s">
        <v>1277</v>
      </c>
      <c r="C195" s="336" t="s">
        <v>1274</v>
      </c>
      <c r="D195" s="344"/>
      <c r="E195" s="470"/>
      <c r="F195" s="470"/>
      <c r="G195" s="470"/>
      <c r="H195" s="470"/>
      <c r="I195" s="633" t="s">
        <v>1279</v>
      </c>
      <c r="J195" s="633" t="s">
        <v>1279</v>
      </c>
      <c r="K195" s="336"/>
      <c r="L195" s="470"/>
    </row>
    <row r="196" spans="1:12" ht="21.95" customHeight="1">
      <c r="A196" s="470"/>
      <c r="B196" s="336" t="s">
        <v>470</v>
      </c>
      <c r="C196" s="336" t="s">
        <v>1275</v>
      </c>
      <c r="D196" s="344"/>
      <c r="E196" s="470"/>
      <c r="F196" s="470"/>
      <c r="G196" s="470"/>
      <c r="H196" s="470"/>
      <c r="I196" s="633" t="s">
        <v>159</v>
      </c>
      <c r="J196" s="633" t="s">
        <v>159</v>
      </c>
      <c r="K196" s="470"/>
      <c r="L196" s="470"/>
    </row>
    <row r="197" spans="1:12" ht="21.95" customHeight="1">
      <c r="A197" s="529"/>
      <c r="B197" s="529"/>
      <c r="C197" s="529"/>
      <c r="D197" s="529"/>
      <c r="E197" s="529"/>
      <c r="F197" s="529"/>
      <c r="G197" s="529"/>
      <c r="H197" s="529"/>
      <c r="I197" s="911" t="s">
        <v>458</v>
      </c>
      <c r="J197" s="529"/>
      <c r="K197" s="529"/>
      <c r="L197" s="529"/>
    </row>
    <row r="198" spans="1:12" ht="21.95" customHeight="1">
      <c r="A198" s="750"/>
      <c r="B198" s="750"/>
      <c r="C198" s="750"/>
      <c r="D198" s="750"/>
      <c r="E198" s="750"/>
      <c r="F198" s="750"/>
      <c r="G198" s="750"/>
      <c r="H198" s="750"/>
      <c r="I198" s="750"/>
      <c r="J198" s="750"/>
      <c r="K198" s="205"/>
      <c r="L198" s="205" t="s">
        <v>1359</v>
      </c>
    </row>
    <row r="199" spans="1:12" ht="21.95" customHeight="1">
      <c r="A199" s="1057" t="s">
        <v>938</v>
      </c>
      <c r="B199" s="1057"/>
      <c r="C199" s="1057"/>
      <c r="D199" s="1057"/>
      <c r="E199" s="1057"/>
      <c r="F199" s="1057"/>
      <c r="G199" s="1057"/>
      <c r="H199" s="1057"/>
      <c r="I199" s="1057"/>
      <c r="J199" s="1057"/>
      <c r="K199" s="1"/>
      <c r="L199" s="1" t="s">
        <v>970</v>
      </c>
    </row>
    <row r="200" spans="1:12" ht="21.95" customHeight="1">
      <c r="A200" s="1057" t="s">
        <v>1069</v>
      </c>
      <c r="B200" s="1057"/>
      <c r="C200" s="1057"/>
      <c r="D200" s="1057"/>
      <c r="E200" s="1057"/>
      <c r="F200" s="1057"/>
      <c r="G200" s="1057"/>
      <c r="H200" s="1057"/>
      <c r="I200" s="1057"/>
      <c r="J200" s="1057"/>
      <c r="K200" s="1"/>
      <c r="L200" s="1"/>
    </row>
    <row r="201" spans="1:12" ht="21.95" customHeight="1">
      <c r="A201" s="1057" t="s">
        <v>939</v>
      </c>
      <c r="B201" s="1057"/>
      <c r="C201" s="1057"/>
      <c r="D201" s="1057"/>
      <c r="E201" s="1057"/>
      <c r="F201" s="1057"/>
      <c r="G201" s="1057"/>
      <c r="H201" s="1057"/>
      <c r="I201" s="1057"/>
      <c r="J201" s="1057"/>
      <c r="K201" s="1057"/>
      <c r="L201" s="1057"/>
    </row>
    <row r="202" spans="1:12" ht="21.95" customHeight="1">
      <c r="A202" s="453" t="s">
        <v>56</v>
      </c>
      <c r="B202" s="1"/>
      <c r="C202" s="4"/>
      <c r="D202" s="4"/>
      <c r="E202" s="810"/>
      <c r="F202" s="810"/>
      <c r="G202" s="810"/>
      <c r="H202" s="810"/>
      <c r="I202" s="810"/>
      <c r="J202" s="810"/>
      <c r="K202" s="811"/>
      <c r="L202" s="810"/>
    </row>
    <row r="203" spans="1:12" ht="21.95" customHeight="1">
      <c r="A203" s="453" t="s">
        <v>60</v>
      </c>
      <c r="B203" s="1"/>
      <c r="C203" s="4"/>
      <c r="D203" s="4"/>
      <c r="E203" s="453"/>
      <c r="F203" s="453"/>
      <c r="G203" s="453"/>
      <c r="H203" s="453"/>
      <c r="I203" s="453"/>
      <c r="J203" s="453"/>
      <c r="K203" s="351"/>
      <c r="L203" s="453"/>
    </row>
    <row r="204" spans="1:12" ht="21.95" customHeight="1">
      <c r="A204" s="453" t="s">
        <v>17</v>
      </c>
      <c r="B204" s="1"/>
      <c r="C204" s="453"/>
      <c r="D204" s="453"/>
      <c r="E204" s="5"/>
      <c r="F204" s="4"/>
      <c r="G204" s="4"/>
      <c r="H204" s="4"/>
      <c r="I204" s="4"/>
      <c r="J204" s="4"/>
      <c r="K204" s="351"/>
      <c r="L204" s="453"/>
    </row>
    <row r="205" spans="1:12" ht="21.95" customHeight="1">
      <c r="A205" s="453"/>
      <c r="B205" s="453" t="s">
        <v>983</v>
      </c>
      <c r="C205" s="20"/>
      <c r="D205" s="56"/>
      <c r="E205" s="5"/>
      <c r="F205" s="4"/>
      <c r="G205" s="4"/>
      <c r="H205" s="4"/>
      <c r="I205" s="4"/>
      <c r="J205" s="195"/>
      <c r="K205" s="9"/>
      <c r="L205" s="315"/>
    </row>
    <row r="206" spans="1:12" ht="21.95" customHeight="1">
      <c r="A206" s="401"/>
      <c r="B206" s="402"/>
      <c r="C206" s="402"/>
      <c r="D206" s="135" t="s">
        <v>41</v>
      </c>
      <c r="E206" s="1083" t="s">
        <v>397</v>
      </c>
      <c r="F206" s="1083"/>
      <c r="G206" s="1083"/>
      <c r="H206" s="1083"/>
      <c r="I206" s="400" t="s">
        <v>49</v>
      </c>
      <c r="J206" s="135" t="s">
        <v>43</v>
      </c>
      <c r="K206" s="384" t="s">
        <v>45</v>
      </c>
      <c r="L206" s="135" t="s">
        <v>47</v>
      </c>
    </row>
    <row r="207" spans="1:12" ht="21.95" customHeight="1">
      <c r="A207" s="393" t="s">
        <v>39</v>
      </c>
      <c r="B207" s="393" t="s">
        <v>6</v>
      </c>
      <c r="C207" s="393" t="s">
        <v>40</v>
      </c>
      <c r="D207" s="136" t="s">
        <v>42</v>
      </c>
      <c r="E207" s="394">
        <v>2561</v>
      </c>
      <c r="F207" s="400">
        <v>2562</v>
      </c>
      <c r="G207" s="400">
        <v>2563</v>
      </c>
      <c r="H207" s="400">
        <v>2564</v>
      </c>
      <c r="I207" s="395" t="s">
        <v>50</v>
      </c>
      <c r="J207" s="136" t="s">
        <v>44</v>
      </c>
      <c r="K207" s="385" t="s">
        <v>46</v>
      </c>
      <c r="L207" s="136" t="s">
        <v>646</v>
      </c>
    </row>
    <row r="208" spans="1:12" ht="21.95" customHeight="1">
      <c r="A208" s="396"/>
      <c r="B208" s="397"/>
      <c r="C208" s="397"/>
      <c r="D208" s="162"/>
      <c r="E208" s="398" t="s">
        <v>3</v>
      </c>
      <c r="F208" s="398" t="s">
        <v>3</v>
      </c>
      <c r="G208" s="398" t="s">
        <v>3</v>
      </c>
      <c r="H208" s="398" t="s">
        <v>3</v>
      </c>
      <c r="I208" s="398"/>
      <c r="J208" s="163"/>
      <c r="K208" s="163"/>
      <c r="L208" s="163"/>
    </row>
    <row r="209" spans="1:12" ht="21.95" customHeight="1">
      <c r="A209" s="467"/>
      <c r="B209" s="812"/>
      <c r="C209" s="812"/>
      <c r="D209" s="813"/>
      <c r="E209" s="477"/>
      <c r="F209" s="477"/>
      <c r="G209" s="477"/>
      <c r="H209" s="477"/>
      <c r="I209" s="814"/>
      <c r="J209" s="813"/>
      <c r="K209" s="850"/>
      <c r="L209" s="831"/>
    </row>
    <row r="210" spans="1:12" ht="21.95" customHeight="1">
      <c r="A210" s="248"/>
      <c r="B210" s="815"/>
      <c r="C210" s="582"/>
      <c r="D210" s="648"/>
      <c r="E210" s="816"/>
      <c r="F210" s="816"/>
      <c r="G210" s="816"/>
      <c r="H210" s="816"/>
      <c r="I210" s="818"/>
      <c r="J210" s="648"/>
      <c r="K210" s="648"/>
      <c r="L210" s="344"/>
    </row>
    <row r="211" spans="1:12" ht="21.95" customHeight="1">
      <c r="A211" s="248"/>
      <c r="B211" s="815"/>
      <c r="C211" s="582"/>
      <c r="D211" s="483"/>
      <c r="E211" s="816"/>
      <c r="F211" s="816"/>
      <c r="G211" s="816"/>
      <c r="H211" s="816"/>
      <c r="I211" s="818"/>
      <c r="J211" s="648"/>
      <c r="K211" s="648"/>
      <c r="L211" s="344"/>
    </row>
    <row r="212" spans="1:12" ht="21.95" customHeight="1">
      <c r="A212" s="248"/>
      <c r="B212" s="815"/>
      <c r="C212" s="582"/>
      <c r="D212" s="483"/>
      <c r="E212" s="816"/>
      <c r="F212" s="816"/>
      <c r="G212" s="816"/>
      <c r="H212" s="816"/>
      <c r="I212" s="818"/>
      <c r="J212" s="648"/>
      <c r="K212" s="648"/>
      <c r="L212" s="344"/>
    </row>
    <row r="213" spans="1:12" ht="21.95" customHeight="1">
      <c r="A213" s="467"/>
      <c r="B213" s="815"/>
      <c r="C213" s="582"/>
      <c r="D213" s="483"/>
      <c r="E213" s="816"/>
      <c r="F213" s="816"/>
      <c r="G213" s="816"/>
      <c r="H213" s="816"/>
      <c r="I213" s="582"/>
      <c r="J213" s="387"/>
      <c r="K213" s="387"/>
      <c r="L213" s="344"/>
    </row>
    <row r="214" spans="1:12" ht="21.95" customHeight="1">
      <c r="A214" s="249"/>
      <c r="B214" s="879"/>
      <c r="C214" s="819"/>
      <c r="D214" s="898"/>
      <c r="E214" s="820"/>
      <c r="F214" s="820"/>
      <c r="G214" s="820"/>
      <c r="H214" s="820"/>
      <c r="I214" s="819"/>
      <c r="J214" s="438"/>
      <c r="K214" s="438"/>
      <c r="L214" s="438"/>
    </row>
    <row r="215" spans="1:12" ht="21.95" customHeight="1">
      <c r="A215" s="467"/>
      <c r="B215" s="815"/>
      <c r="C215" s="582"/>
      <c r="D215" s="648"/>
      <c r="E215" s="499"/>
      <c r="F215" s="499"/>
      <c r="G215" s="499"/>
      <c r="H215" s="499"/>
      <c r="I215" s="818"/>
      <c r="J215" s="582"/>
      <c r="K215" s="850"/>
      <c r="L215" s="831"/>
    </row>
    <row r="216" spans="1:12" ht="21.95" customHeight="1">
      <c r="A216" s="467"/>
      <c r="B216" s="582"/>
      <c r="C216" s="582"/>
      <c r="D216" s="648"/>
      <c r="E216" s="816"/>
      <c r="F216" s="816"/>
      <c r="G216" s="816"/>
      <c r="H216" s="816"/>
      <c r="I216" s="818"/>
      <c r="J216" s="582"/>
      <c r="K216" s="582"/>
      <c r="L216" s="344"/>
    </row>
    <row r="217" spans="1:12" ht="21.95" customHeight="1">
      <c r="A217" s="248"/>
      <c r="B217" s="582"/>
      <c r="C217" s="582"/>
      <c r="D217" s="483"/>
      <c r="E217" s="816"/>
      <c r="F217" s="816"/>
      <c r="G217" s="816"/>
      <c r="H217" s="816"/>
      <c r="I217" s="818"/>
      <c r="J217" s="818"/>
      <c r="K217" s="344"/>
      <c r="L217" s="344"/>
    </row>
    <row r="218" spans="1:12" ht="21.95" customHeight="1">
      <c r="A218" s="248"/>
      <c r="B218" s="582"/>
      <c r="C218" s="582"/>
      <c r="D218" s="483"/>
      <c r="E218" s="816"/>
      <c r="F218" s="816"/>
      <c r="G218" s="816"/>
      <c r="H218" s="816"/>
      <c r="I218" s="818"/>
      <c r="J218" s="818"/>
      <c r="K218" s="344"/>
      <c r="L218" s="344"/>
    </row>
    <row r="219" spans="1:12" ht="21.95" customHeight="1">
      <c r="A219" s="249"/>
      <c r="B219" s="819"/>
      <c r="C219" s="819"/>
      <c r="D219" s="894"/>
      <c r="E219" s="895"/>
      <c r="F219" s="896"/>
      <c r="G219" s="896"/>
      <c r="H219" s="896"/>
      <c r="I219" s="877"/>
      <c r="J219" s="877"/>
      <c r="K219" s="866"/>
      <c r="L219" s="897"/>
    </row>
    <row r="220" spans="1:12" ht="21.95" customHeight="1">
      <c r="A220" s="407"/>
      <c r="B220" s="943"/>
      <c r="C220" s="943"/>
      <c r="D220" s="944"/>
      <c r="E220" s="944"/>
      <c r="F220" s="944"/>
      <c r="G220" s="944"/>
      <c r="H220" s="944"/>
      <c r="I220" s="944"/>
      <c r="J220" s="944"/>
      <c r="K220" s="205"/>
      <c r="L220" s="945"/>
    </row>
    <row r="221" spans="1:12" ht="21.95" customHeight="1">
      <c r="A221" s="1057" t="s">
        <v>1069</v>
      </c>
      <c r="B221" s="1057"/>
      <c r="C221" s="1057"/>
      <c r="D221" s="1057"/>
      <c r="E221" s="1057"/>
      <c r="F221" s="1057"/>
      <c r="G221" s="1057"/>
      <c r="H221" s="1057"/>
      <c r="I221" s="1057"/>
      <c r="J221" s="1057"/>
      <c r="K221" s="1"/>
      <c r="L221" s="1"/>
    </row>
    <row r="222" spans="1:12" ht="21.95" customHeight="1">
      <c r="A222" s="1057" t="s">
        <v>939</v>
      </c>
      <c r="B222" s="1057"/>
      <c r="C222" s="1057"/>
      <c r="D222" s="1057"/>
      <c r="E222" s="1057"/>
      <c r="F222" s="1057"/>
      <c r="G222" s="1057"/>
      <c r="H222" s="1057"/>
      <c r="I222" s="1057"/>
      <c r="J222" s="1057"/>
      <c r="K222" s="1057"/>
      <c r="L222" s="1057"/>
    </row>
    <row r="223" spans="1:12" ht="21.95" customHeight="1">
      <c r="A223" s="453" t="s">
        <v>56</v>
      </c>
      <c r="B223" s="1"/>
      <c r="C223" s="4"/>
      <c r="D223" s="4"/>
      <c r="E223" s="810"/>
      <c r="F223" s="810"/>
      <c r="G223" s="810"/>
      <c r="H223" s="810"/>
      <c r="I223" s="810"/>
      <c r="J223" s="810"/>
      <c r="K223" s="811"/>
      <c r="L223" s="810"/>
    </row>
    <row r="224" spans="1:12" ht="21.95" customHeight="1">
      <c r="A224" s="453" t="s">
        <v>60</v>
      </c>
      <c r="B224" s="1"/>
      <c r="C224" s="4"/>
      <c r="D224" s="4"/>
      <c r="E224" s="453"/>
      <c r="F224" s="453"/>
      <c r="G224" s="453"/>
      <c r="H224" s="453"/>
      <c r="I224" s="453"/>
      <c r="J224" s="453"/>
      <c r="K224" s="351"/>
      <c r="L224" s="453"/>
    </row>
    <row r="225" spans="1:12" ht="21.95" customHeight="1">
      <c r="A225" s="453" t="s">
        <v>17</v>
      </c>
      <c r="B225" s="1"/>
      <c r="C225" s="453"/>
      <c r="D225" s="453"/>
      <c r="E225" s="5"/>
      <c r="F225" s="4"/>
      <c r="G225" s="4"/>
      <c r="H225" s="4"/>
      <c r="I225" s="4"/>
      <c r="J225" s="4"/>
      <c r="K225" s="351"/>
      <c r="L225" s="453"/>
    </row>
    <row r="226" spans="1:12" ht="21.95" customHeight="1">
      <c r="A226" s="453"/>
      <c r="B226" s="453" t="s">
        <v>983</v>
      </c>
      <c r="C226" s="20"/>
      <c r="D226" s="56"/>
      <c r="E226" s="5"/>
      <c r="F226" s="4"/>
      <c r="G226" s="4"/>
      <c r="H226" s="4"/>
      <c r="I226" s="4"/>
      <c r="J226" s="195"/>
      <c r="K226" s="9"/>
      <c r="L226" s="315"/>
    </row>
    <row r="227" spans="1:12" ht="21.95" customHeight="1">
      <c r="A227" s="401"/>
      <c r="B227" s="402"/>
      <c r="C227" s="402"/>
      <c r="D227" s="135" t="s">
        <v>41</v>
      </c>
      <c r="E227" s="1083" t="s">
        <v>397</v>
      </c>
      <c r="F227" s="1083"/>
      <c r="G227" s="1083"/>
      <c r="H227" s="1083"/>
      <c r="I227" s="400" t="s">
        <v>49</v>
      </c>
      <c r="J227" s="135" t="s">
        <v>43</v>
      </c>
      <c r="K227" s="384" t="s">
        <v>45</v>
      </c>
      <c r="L227" s="135" t="s">
        <v>47</v>
      </c>
    </row>
    <row r="228" spans="1:12" ht="21.95" customHeight="1">
      <c r="A228" s="393" t="s">
        <v>39</v>
      </c>
      <c r="B228" s="393" t="s">
        <v>6</v>
      </c>
      <c r="C228" s="393" t="s">
        <v>40</v>
      </c>
      <c r="D228" s="136" t="s">
        <v>42</v>
      </c>
      <c r="E228" s="394">
        <v>2561</v>
      </c>
      <c r="F228" s="400">
        <v>2562</v>
      </c>
      <c r="G228" s="400">
        <v>2563</v>
      </c>
      <c r="H228" s="400">
        <v>2564</v>
      </c>
      <c r="I228" s="395" t="s">
        <v>50</v>
      </c>
      <c r="J228" s="136" t="s">
        <v>44</v>
      </c>
      <c r="K228" s="385" t="s">
        <v>46</v>
      </c>
      <c r="L228" s="136" t="s">
        <v>646</v>
      </c>
    </row>
    <row r="229" spans="1:12" ht="21.95" customHeight="1">
      <c r="A229" s="396"/>
      <c r="B229" s="397"/>
      <c r="C229" s="397"/>
      <c r="D229" s="162"/>
      <c r="E229" s="398" t="s">
        <v>3</v>
      </c>
      <c r="F229" s="398" t="s">
        <v>3</v>
      </c>
      <c r="G229" s="398" t="s">
        <v>3</v>
      </c>
      <c r="H229" s="398" t="s">
        <v>3</v>
      </c>
      <c r="I229" s="398"/>
      <c r="J229" s="163"/>
      <c r="K229" s="163"/>
      <c r="L229" s="163"/>
    </row>
    <row r="230" spans="1:12" ht="21.95" customHeight="1">
      <c r="A230" s="851"/>
      <c r="B230" s="851"/>
      <c r="C230" s="851"/>
      <c r="D230" s="851"/>
      <c r="E230" s="851"/>
      <c r="F230" s="851"/>
      <c r="G230" s="851"/>
      <c r="H230" s="851"/>
      <c r="I230" s="851"/>
      <c r="J230" s="851"/>
      <c r="K230" s="851"/>
      <c r="L230" s="851"/>
    </row>
    <row r="231" spans="1:12" ht="21.95" customHeight="1">
      <c r="A231" s="470"/>
      <c r="B231" s="470"/>
      <c r="C231" s="470"/>
      <c r="D231" s="470"/>
      <c r="E231" s="470"/>
      <c r="F231" s="470"/>
      <c r="G231" s="470"/>
      <c r="H231" s="470"/>
      <c r="I231" s="470"/>
      <c r="J231" s="470"/>
      <c r="K231" s="470"/>
      <c r="L231" s="470"/>
    </row>
    <row r="232" spans="1:12" ht="21.95" customHeight="1">
      <c r="A232" s="470"/>
      <c r="B232" s="470"/>
      <c r="C232" s="470"/>
      <c r="D232" s="470"/>
      <c r="E232" s="470"/>
      <c r="F232" s="470"/>
      <c r="G232" s="470"/>
      <c r="H232" s="470"/>
      <c r="I232" s="470"/>
      <c r="J232" s="470"/>
      <c r="K232" s="470"/>
      <c r="L232" s="470"/>
    </row>
    <row r="233" spans="1:12" ht="21.95" customHeight="1">
      <c r="A233" s="470"/>
      <c r="B233" s="470"/>
      <c r="C233" s="470"/>
      <c r="D233" s="470"/>
      <c r="E233" s="470"/>
      <c r="F233" s="470"/>
      <c r="G233" s="470"/>
      <c r="H233" s="470"/>
      <c r="I233" s="470"/>
      <c r="J233" s="470"/>
      <c r="K233" s="470"/>
      <c r="L233" s="470"/>
    </row>
    <row r="234" spans="1:12" ht="21.95" customHeight="1">
      <c r="A234" s="470"/>
      <c r="B234" s="470"/>
      <c r="C234" s="470"/>
      <c r="D234" s="470"/>
      <c r="E234" s="470"/>
      <c r="F234" s="470"/>
      <c r="G234" s="470"/>
      <c r="H234" s="470"/>
      <c r="I234" s="470"/>
      <c r="J234" s="470"/>
      <c r="K234" s="470"/>
      <c r="L234" s="470"/>
    </row>
    <row r="235" spans="1:12" ht="21.95" customHeight="1">
      <c r="A235" s="470"/>
      <c r="B235" s="470"/>
      <c r="C235" s="470"/>
      <c r="D235" s="470"/>
      <c r="E235" s="470"/>
      <c r="F235" s="470"/>
      <c r="G235" s="470"/>
      <c r="H235" s="470"/>
      <c r="I235" s="470"/>
      <c r="J235" s="470"/>
      <c r="K235" s="470"/>
      <c r="L235" s="470"/>
    </row>
    <row r="236" spans="1:12" ht="21.95" customHeight="1">
      <c r="A236" s="470"/>
      <c r="B236" s="470"/>
      <c r="C236" s="470"/>
      <c r="D236" s="470"/>
      <c r="E236" s="470"/>
      <c r="F236" s="470"/>
      <c r="G236" s="470"/>
      <c r="H236" s="470"/>
      <c r="I236" s="470"/>
      <c r="J236" s="470"/>
      <c r="K236" s="470"/>
      <c r="L236" s="470"/>
    </row>
    <row r="237" spans="1:12" ht="21.95" customHeight="1">
      <c r="A237" s="470"/>
      <c r="B237" s="470"/>
      <c r="C237" s="470"/>
      <c r="D237" s="470"/>
      <c r="E237" s="470"/>
      <c r="F237" s="470"/>
      <c r="G237" s="470"/>
      <c r="H237" s="470"/>
      <c r="I237" s="470"/>
      <c r="J237" s="470"/>
      <c r="K237" s="470"/>
      <c r="L237" s="470"/>
    </row>
    <row r="238" spans="1:12" ht="21.95" customHeight="1">
      <c r="A238" s="470"/>
      <c r="B238" s="470"/>
      <c r="C238" s="470"/>
      <c r="D238" s="470"/>
      <c r="E238" s="470"/>
      <c r="F238" s="470"/>
      <c r="G238" s="470"/>
      <c r="H238" s="470"/>
      <c r="I238" s="470"/>
      <c r="J238" s="470"/>
      <c r="K238" s="470"/>
      <c r="L238" s="470"/>
    </row>
    <row r="239" spans="1:12" ht="21.95" customHeight="1">
      <c r="A239" s="470"/>
      <c r="B239" s="470"/>
      <c r="C239" s="470"/>
      <c r="D239" s="470"/>
      <c r="E239" s="470"/>
      <c r="F239" s="470"/>
      <c r="G239" s="470"/>
      <c r="H239" s="470"/>
      <c r="I239" s="470"/>
      <c r="J239" s="470"/>
      <c r="K239" s="470"/>
      <c r="L239" s="470"/>
    </row>
    <row r="240" spans="1:12" ht="21.95" customHeight="1">
      <c r="A240" s="470"/>
      <c r="B240" s="470"/>
      <c r="C240" s="470"/>
      <c r="D240" s="470"/>
      <c r="E240" s="470"/>
      <c r="F240" s="470"/>
      <c r="G240" s="470"/>
      <c r="H240" s="470"/>
      <c r="I240" s="470"/>
      <c r="J240" s="470"/>
      <c r="K240" s="470"/>
      <c r="L240" s="470"/>
    </row>
    <row r="241" spans="1:12" ht="21.95" customHeight="1">
      <c r="A241" s="470"/>
      <c r="B241" s="470"/>
      <c r="C241" s="470"/>
      <c r="D241" s="470"/>
      <c r="E241" s="470"/>
      <c r="F241" s="470"/>
      <c r="G241" s="470"/>
      <c r="H241" s="470"/>
      <c r="I241" s="470"/>
      <c r="J241" s="470"/>
      <c r="K241" s="470"/>
      <c r="L241" s="470"/>
    </row>
  </sheetData>
  <mergeCells count="44">
    <mergeCell ref="A1:J1"/>
    <mergeCell ref="A2:J2"/>
    <mergeCell ref="A3:L3"/>
    <mergeCell ref="E8:H8"/>
    <mergeCell ref="A23:J23"/>
    <mergeCell ref="A22:L22"/>
    <mergeCell ref="A24:J24"/>
    <mergeCell ref="A25:L25"/>
    <mergeCell ref="E30:H30"/>
    <mergeCell ref="A45:J45"/>
    <mergeCell ref="A46:J46"/>
    <mergeCell ref="A47:L47"/>
    <mergeCell ref="E52:H52"/>
    <mergeCell ref="A67:J67"/>
    <mergeCell ref="A68:J68"/>
    <mergeCell ref="A69:L69"/>
    <mergeCell ref="E74:H74"/>
    <mergeCell ref="A89:J89"/>
    <mergeCell ref="A90:J90"/>
    <mergeCell ref="A91:L91"/>
    <mergeCell ref="E96:H96"/>
    <mergeCell ref="A111:J111"/>
    <mergeCell ref="A112:J112"/>
    <mergeCell ref="A113:L113"/>
    <mergeCell ref="E118:H118"/>
    <mergeCell ref="A133:J133"/>
    <mergeCell ref="A134:J134"/>
    <mergeCell ref="A135:L135"/>
    <mergeCell ref="E140:H140"/>
    <mergeCell ref="A155:J155"/>
    <mergeCell ref="A156:J156"/>
    <mergeCell ref="A157:L157"/>
    <mergeCell ref="E162:H162"/>
    <mergeCell ref="A177:J177"/>
    <mergeCell ref="A178:J178"/>
    <mergeCell ref="A179:L179"/>
    <mergeCell ref="A221:J221"/>
    <mergeCell ref="A222:L222"/>
    <mergeCell ref="E227:H227"/>
    <mergeCell ref="E184:H184"/>
    <mergeCell ref="A199:J199"/>
    <mergeCell ref="A200:J200"/>
    <mergeCell ref="A201:L201"/>
    <mergeCell ref="E206:H206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6"/>
  <sheetViews>
    <sheetView tabSelected="1" view="pageBreakPreview" topLeftCell="A61" zoomScaleNormal="100" zoomScaleSheetLayoutView="100" workbookViewId="0">
      <selection activeCell="A70" sqref="A70"/>
    </sheetView>
  </sheetViews>
  <sheetFormatPr defaultRowHeight="12.75"/>
  <cols>
    <col min="1" max="1" width="59.85546875" customWidth="1"/>
    <col min="2" max="2" width="6.85546875" customWidth="1"/>
    <col min="3" max="3" width="10" customWidth="1"/>
    <col min="4" max="4" width="6.7109375" customWidth="1"/>
    <col min="5" max="5" width="10" customWidth="1"/>
    <col min="6" max="6" width="6.85546875" customWidth="1"/>
    <col min="7" max="7" width="10" customWidth="1"/>
    <col min="8" max="8" width="6.85546875" customWidth="1"/>
    <col min="9" max="9" width="10" customWidth="1"/>
    <col min="10" max="10" width="6.85546875" customWidth="1"/>
    <col min="11" max="11" width="10" customWidth="1"/>
  </cols>
  <sheetData>
    <row r="1" spans="1:11" s="405" customFormat="1" ht="20.100000000000001" customHeight="1">
      <c r="A1" s="484"/>
      <c r="B1" s="472"/>
      <c r="C1" s="473"/>
      <c r="D1" s="472"/>
      <c r="E1" s="473"/>
      <c r="F1" s="473"/>
      <c r="G1" s="473"/>
      <c r="H1" s="472"/>
      <c r="I1" s="473"/>
      <c r="J1" s="742" t="s">
        <v>935</v>
      </c>
      <c r="K1" s="473"/>
    </row>
    <row r="2" spans="1:11" s="405" customFormat="1" ht="20.100000000000001" customHeight="1">
      <c r="A2" s="1065" t="s">
        <v>1367</v>
      </c>
      <c r="B2" s="1065"/>
      <c r="C2" s="1065"/>
      <c r="D2" s="1065"/>
      <c r="E2" s="1065"/>
      <c r="F2" s="1065"/>
      <c r="G2" s="1065"/>
      <c r="H2" s="1065"/>
      <c r="I2" s="1065"/>
      <c r="J2" s="1065"/>
      <c r="K2" s="1065"/>
    </row>
    <row r="3" spans="1:11" s="405" customFormat="1" ht="20.100000000000001" customHeight="1">
      <c r="A3" s="474"/>
      <c r="B3" s="1066" t="s">
        <v>329</v>
      </c>
      <c r="C3" s="1067"/>
      <c r="D3" s="1068" t="s">
        <v>833</v>
      </c>
      <c r="E3" s="1067"/>
      <c r="F3" s="1068" t="s">
        <v>834</v>
      </c>
      <c r="G3" s="1067"/>
      <c r="H3" s="1068" t="s">
        <v>835</v>
      </c>
      <c r="I3" s="1067"/>
      <c r="J3" s="1068" t="s">
        <v>836</v>
      </c>
      <c r="K3" s="1067"/>
    </row>
    <row r="4" spans="1:11" s="405" customFormat="1" ht="20.100000000000001" customHeight="1">
      <c r="A4" s="475" t="s">
        <v>1</v>
      </c>
      <c r="B4" s="614" t="s">
        <v>5</v>
      </c>
      <c r="C4" s="615" t="s">
        <v>2</v>
      </c>
      <c r="D4" s="614" t="s">
        <v>5</v>
      </c>
      <c r="E4" s="615" t="s">
        <v>2</v>
      </c>
      <c r="F4" s="614" t="s">
        <v>5</v>
      </c>
      <c r="G4" s="615" t="s">
        <v>2</v>
      </c>
      <c r="H4" s="614" t="s">
        <v>5</v>
      </c>
      <c r="I4" s="615" t="s">
        <v>2</v>
      </c>
      <c r="J4" s="614" t="s">
        <v>5</v>
      </c>
      <c r="K4" s="615" t="s">
        <v>2</v>
      </c>
    </row>
    <row r="5" spans="1:11" s="405" customFormat="1" ht="20.100000000000001" customHeight="1">
      <c r="A5" s="476"/>
      <c r="B5" s="616" t="s">
        <v>6</v>
      </c>
      <c r="C5" s="617" t="s">
        <v>3</v>
      </c>
      <c r="D5" s="616" t="s">
        <v>6</v>
      </c>
      <c r="E5" s="617" t="s">
        <v>3</v>
      </c>
      <c r="F5" s="616" t="s">
        <v>6</v>
      </c>
      <c r="G5" s="617" t="s">
        <v>3</v>
      </c>
      <c r="H5" s="616" t="s">
        <v>6</v>
      </c>
      <c r="I5" s="617" t="s">
        <v>3</v>
      </c>
      <c r="J5" s="616" t="s">
        <v>6</v>
      </c>
      <c r="K5" s="617" t="s">
        <v>3</v>
      </c>
    </row>
    <row r="6" spans="1:11" ht="21.75">
      <c r="A6" s="563" t="s">
        <v>55</v>
      </c>
      <c r="B6" s="12"/>
      <c r="C6" s="1"/>
      <c r="D6" s="136"/>
      <c r="E6" s="515"/>
      <c r="F6" s="494"/>
      <c r="G6" s="486"/>
      <c r="H6" s="483"/>
      <c r="I6" s="479"/>
      <c r="J6" s="483"/>
      <c r="K6" s="479"/>
    </row>
    <row r="7" spans="1:11" ht="21.75">
      <c r="A7" s="563" t="s">
        <v>861</v>
      </c>
      <c r="B7" s="1016"/>
      <c r="C7" s="1017"/>
      <c r="D7" s="1018"/>
      <c r="E7" s="1019"/>
      <c r="F7" s="1020"/>
      <c r="G7" s="983"/>
      <c r="H7" s="1021"/>
      <c r="I7" s="1022"/>
      <c r="J7" s="982"/>
      <c r="K7" s="984"/>
    </row>
    <row r="8" spans="1:11" ht="19.5">
      <c r="A8" s="230" t="s">
        <v>862</v>
      </c>
      <c r="B8" s="982"/>
      <c r="C8" s="1023"/>
      <c r="D8" s="982"/>
      <c r="E8" s="984"/>
      <c r="F8" s="996"/>
      <c r="G8" s="995"/>
      <c r="H8" s="982"/>
      <c r="I8" s="984"/>
      <c r="J8" s="982"/>
      <c r="K8" s="984"/>
    </row>
    <row r="9" spans="1:11" ht="19.5">
      <c r="A9" s="563" t="s">
        <v>37</v>
      </c>
      <c r="B9" s="1024"/>
      <c r="C9" s="1025"/>
      <c r="D9" s="982"/>
      <c r="E9" s="984"/>
      <c r="F9" s="996"/>
      <c r="G9" s="995"/>
      <c r="H9" s="982"/>
      <c r="I9" s="984"/>
      <c r="J9" s="982"/>
      <c r="K9" s="984"/>
    </row>
    <row r="10" spans="1:11" ht="19.5">
      <c r="A10" s="471" t="s">
        <v>863</v>
      </c>
      <c r="B10" s="1002">
        <v>3</v>
      </c>
      <c r="C10" s="1026">
        <v>400000</v>
      </c>
      <c r="D10" s="982"/>
      <c r="E10" s="996"/>
      <c r="F10" s="996"/>
      <c r="G10" s="996"/>
      <c r="H10" s="982"/>
      <c r="I10" s="996"/>
      <c r="J10" s="982">
        <f t="shared" ref="J10:K10" si="0">B10+D10+F10+H10</f>
        <v>3</v>
      </c>
      <c r="K10" s="995">
        <f t="shared" si="0"/>
        <v>400000</v>
      </c>
    </row>
    <row r="11" spans="1:11" ht="19.5">
      <c r="A11" s="471"/>
      <c r="B11" s="1002"/>
      <c r="C11" s="1026"/>
      <c r="D11" s="982"/>
      <c r="E11" s="996"/>
      <c r="F11" s="996"/>
      <c r="G11" s="996"/>
      <c r="H11" s="982"/>
      <c r="I11" s="996"/>
      <c r="J11" s="982"/>
      <c r="K11" s="995"/>
    </row>
    <row r="12" spans="1:11" ht="19.5">
      <c r="A12" s="471"/>
      <c r="B12" s="1002"/>
      <c r="C12" s="1026"/>
      <c r="D12" s="982"/>
      <c r="E12" s="996"/>
      <c r="F12" s="996"/>
      <c r="G12" s="996"/>
      <c r="H12" s="982"/>
      <c r="I12" s="996"/>
      <c r="J12" s="982"/>
      <c r="K12" s="995"/>
    </row>
    <row r="13" spans="1:11" ht="19.5">
      <c r="A13" s="471"/>
      <c r="B13" s="1002"/>
      <c r="C13" s="1026"/>
      <c r="D13" s="982"/>
      <c r="E13" s="996"/>
      <c r="F13" s="996"/>
      <c r="G13" s="996"/>
      <c r="H13" s="982"/>
      <c r="I13" s="996"/>
      <c r="J13" s="982"/>
      <c r="K13" s="995"/>
    </row>
    <row r="14" spans="1:11" ht="19.5">
      <c r="A14" s="471"/>
      <c r="B14" s="1002"/>
      <c r="C14" s="1026"/>
      <c r="D14" s="982"/>
      <c r="E14" s="996"/>
      <c r="F14" s="996"/>
      <c r="G14" s="996"/>
      <c r="H14" s="982"/>
      <c r="I14" s="996"/>
      <c r="J14" s="982"/>
      <c r="K14" s="995"/>
    </row>
    <row r="15" spans="1:11" ht="19.5">
      <c r="A15" s="471"/>
      <c r="B15" s="1002"/>
      <c r="C15" s="1026"/>
      <c r="D15" s="982"/>
      <c r="E15" s="996"/>
      <c r="F15" s="996"/>
      <c r="G15" s="996"/>
      <c r="H15" s="982"/>
      <c r="I15" s="996"/>
      <c r="J15" s="982"/>
      <c r="K15" s="995"/>
    </row>
    <row r="16" spans="1:11" ht="19.5">
      <c r="A16" s="471"/>
      <c r="B16" s="1002"/>
      <c r="C16" s="1026"/>
      <c r="D16" s="982"/>
      <c r="E16" s="996"/>
      <c r="F16" s="996"/>
      <c r="G16" s="996"/>
      <c r="H16" s="982"/>
      <c r="I16" s="996"/>
      <c r="J16" s="982"/>
      <c r="K16" s="995"/>
    </row>
    <row r="17" spans="1:11" ht="19.5">
      <c r="A17" s="471"/>
      <c r="B17" s="1002"/>
      <c r="C17" s="1026"/>
      <c r="D17" s="982"/>
      <c r="E17" s="996"/>
      <c r="F17" s="996"/>
      <c r="G17" s="996"/>
      <c r="H17" s="982"/>
      <c r="I17" s="996"/>
      <c r="J17" s="982"/>
      <c r="K17" s="995"/>
    </row>
    <row r="18" spans="1:11" ht="19.5">
      <c r="A18" s="471"/>
      <c r="B18" s="1002"/>
      <c r="C18" s="1026"/>
      <c r="D18" s="982"/>
      <c r="E18" s="996"/>
      <c r="F18" s="996"/>
      <c r="G18" s="996"/>
      <c r="H18" s="982"/>
      <c r="I18" s="996"/>
      <c r="J18" s="982"/>
      <c r="K18" s="995"/>
    </row>
    <row r="19" spans="1:11" ht="19.5">
      <c r="A19" s="471"/>
      <c r="B19" s="1002"/>
      <c r="C19" s="1026"/>
      <c r="D19" s="982"/>
      <c r="E19" s="996"/>
      <c r="F19" s="996"/>
      <c r="G19" s="996"/>
      <c r="H19" s="982"/>
      <c r="I19" s="996"/>
      <c r="J19" s="982"/>
      <c r="K19" s="995"/>
    </row>
    <row r="20" spans="1:11" ht="19.5">
      <c r="A20" s="471"/>
      <c r="B20" s="1002"/>
      <c r="C20" s="1026"/>
      <c r="D20" s="982"/>
      <c r="E20" s="996"/>
      <c r="F20" s="996"/>
      <c r="G20" s="996"/>
      <c r="H20" s="982"/>
      <c r="I20" s="996"/>
      <c r="J20" s="982"/>
      <c r="K20" s="995"/>
    </row>
    <row r="21" spans="1:11" ht="19.5">
      <c r="A21" s="471"/>
      <c r="B21" s="1002"/>
      <c r="C21" s="1026"/>
      <c r="D21" s="982"/>
      <c r="E21" s="996"/>
      <c r="F21" s="996"/>
      <c r="G21" s="996"/>
      <c r="H21" s="982"/>
      <c r="I21" s="996"/>
      <c r="J21" s="982"/>
      <c r="K21" s="995"/>
    </row>
    <row r="22" spans="1:11" ht="19.5">
      <c r="A22" s="471"/>
      <c r="B22" s="1002"/>
      <c r="C22" s="1026"/>
      <c r="D22" s="982"/>
      <c r="E22" s="996"/>
      <c r="F22" s="996"/>
      <c r="G22" s="996"/>
      <c r="H22" s="982"/>
      <c r="I22" s="996"/>
      <c r="J22" s="982"/>
      <c r="K22" s="995"/>
    </row>
    <row r="23" spans="1:11" ht="19.5">
      <c r="A23" s="471"/>
      <c r="B23" s="1002"/>
      <c r="C23" s="1026"/>
      <c r="D23" s="982"/>
      <c r="E23" s="984"/>
      <c r="F23" s="996"/>
      <c r="G23" s="995"/>
      <c r="H23" s="982"/>
      <c r="I23" s="995"/>
      <c r="J23" s="982"/>
      <c r="K23" s="996"/>
    </row>
    <row r="24" spans="1:11" ht="19.5">
      <c r="A24" s="516" t="s">
        <v>7</v>
      </c>
      <c r="B24" s="516">
        <f t="shared" ref="B24:K24" si="1">SUM(B6:B10)</f>
        <v>3</v>
      </c>
      <c r="C24" s="488">
        <f t="shared" si="1"/>
        <v>400000</v>
      </c>
      <c r="D24" s="516"/>
      <c r="E24" s="518"/>
      <c r="F24" s="518"/>
      <c r="G24" s="518"/>
      <c r="H24" s="516"/>
      <c r="I24" s="518"/>
      <c r="J24" s="518">
        <f t="shared" si="1"/>
        <v>3</v>
      </c>
      <c r="K24" s="518">
        <f t="shared" si="1"/>
        <v>400000</v>
      </c>
    </row>
    <row r="25" spans="1:11" ht="20.25" thickBot="1">
      <c r="A25" s="487" t="s">
        <v>38</v>
      </c>
      <c r="B25" s="978">
        <v>3</v>
      </c>
      <c r="C25" s="488">
        <f>SUM(C24)</f>
        <v>400000</v>
      </c>
      <c r="D25" s="516"/>
      <c r="E25" s="518"/>
      <c r="F25" s="518"/>
      <c r="G25" s="518"/>
      <c r="H25" s="516"/>
      <c r="I25" s="518"/>
      <c r="J25" s="518">
        <f>SUM(J24)</f>
        <v>3</v>
      </c>
      <c r="K25" s="518">
        <f>SUM(K24)</f>
        <v>400000</v>
      </c>
    </row>
    <row r="26" spans="1:11" s="405" customFormat="1" ht="20.100000000000001" customHeight="1" thickTop="1">
      <c r="A26" s="484"/>
      <c r="B26" s="472"/>
      <c r="C26" s="473"/>
      <c r="D26" s="472"/>
      <c r="E26" s="473"/>
      <c r="F26" s="473"/>
      <c r="G26" s="473"/>
      <c r="H26" s="472"/>
      <c r="I26" s="473"/>
      <c r="J26" s="742" t="s">
        <v>935</v>
      </c>
      <c r="K26" s="473"/>
    </row>
    <row r="27" spans="1:11" s="405" customFormat="1" ht="20.100000000000001" customHeight="1">
      <c r="A27" s="1065" t="s">
        <v>1368</v>
      </c>
      <c r="B27" s="1065"/>
      <c r="C27" s="1065"/>
      <c r="D27" s="1065"/>
      <c r="E27" s="1065"/>
      <c r="F27" s="1065"/>
      <c r="G27" s="1065"/>
      <c r="H27" s="1065"/>
      <c r="I27" s="1065"/>
      <c r="J27" s="1065"/>
      <c r="K27" s="1065"/>
    </row>
    <row r="28" spans="1:11" s="405" customFormat="1" ht="20.100000000000001" customHeight="1">
      <c r="A28" s="474"/>
      <c r="B28" s="1066" t="s">
        <v>329</v>
      </c>
      <c r="C28" s="1067"/>
      <c r="D28" s="1068" t="s">
        <v>833</v>
      </c>
      <c r="E28" s="1067"/>
      <c r="F28" s="1068" t="s">
        <v>834</v>
      </c>
      <c r="G28" s="1067"/>
      <c r="H28" s="1068" t="s">
        <v>835</v>
      </c>
      <c r="I28" s="1067"/>
      <c r="J28" s="1068" t="s">
        <v>836</v>
      </c>
      <c r="K28" s="1067"/>
    </row>
    <row r="29" spans="1:11" s="405" customFormat="1" ht="20.100000000000001" customHeight="1">
      <c r="A29" s="475" t="s">
        <v>1</v>
      </c>
      <c r="B29" s="614" t="s">
        <v>5</v>
      </c>
      <c r="C29" s="615" t="s">
        <v>2</v>
      </c>
      <c r="D29" s="614" t="s">
        <v>5</v>
      </c>
      <c r="E29" s="615" t="s">
        <v>2</v>
      </c>
      <c r="F29" s="614" t="s">
        <v>5</v>
      </c>
      <c r="G29" s="615" t="s">
        <v>2</v>
      </c>
      <c r="H29" s="614" t="s">
        <v>5</v>
      </c>
      <c r="I29" s="615" t="s">
        <v>2</v>
      </c>
      <c r="J29" s="614" t="s">
        <v>5</v>
      </c>
      <c r="K29" s="615" t="s">
        <v>2</v>
      </c>
    </row>
    <row r="30" spans="1:11" s="405" customFormat="1" ht="20.100000000000001" customHeight="1">
      <c r="A30" s="476"/>
      <c r="B30" s="616" t="s">
        <v>6</v>
      </c>
      <c r="C30" s="617" t="s">
        <v>3</v>
      </c>
      <c r="D30" s="616" t="s">
        <v>6</v>
      </c>
      <c r="E30" s="617" t="s">
        <v>3</v>
      </c>
      <c r="F30" s="616" t="s">
        <v>6</v>
      </c>
      <c r="G30" s="617" t="s">
        <v>3</v>
      </c>
      <c r="H30" s="616" t="s">
        <v>6</v>
      </c>
      <c r="I30" s="617" t="s">
        <v>3</v>
      </c>
      <c r="J30" s="616" t="s">
        <v>6</v>
      </c>
      <c r="K30" s="617" t="s">
        <v>3</v>
      </c>
    </row>
    <row r="31" spans="1:11" ht="19.5">
      <c r="A31" s="618" t="s">
        <v>865</v>
      </c>
      <c r="B31" s="489"/>
      <c r="C31" s="504"/>
      <c r="D31" s="483"/>
      <c r="E31" s="479"/>
      <c r="F31" s="494"/>
      <c r="G31" s="486"/>
      <c r="H31" s="483"/>
      <c r="I31" s="479"/>
      <c r="J31" s="483"/>
      <c r="K31" s="479"/>
    </row>
    <row r="32" spans="1:11" ht="19.5">
      <c r="A32" s="562" t="s">
        <v>866</v>
      </c>
      <c r="B32" s="1024"/>
      <c r="C32" s="1025"/>
      <c r="D32" s="982"/>
      <c r="E32" s="984"/>
      <c r="F32" s="996"/>
      <c r="G32" s="995"/>
      <c r="H32" s="982"/>
      <c r="I32" s="984"/>
      <c r="J32" s="982"/>
      <c r="K32" s="984"/>
    </row>
    <row r="33" spans="1:11" ht="19.5">
      <c r="A33" s="562" t="s">
        <v>867</v>
      </c>
      <c r="B33" s="1024"/>
      <c r="C33" s="1025"/>
      <c r="D33" s="982"/>
      <c r="E33" s="984"/>
      <c r="F33" s="996"/>
      <c r="G33" s="995"/>
      <c r="H33" s="982"/>
      <c r="I33" s="984"/>
      <c r="J33" s="982"/>
      <c r="K33" s="984"/>
    </row>
    <row r="34" spans="1:11" ht="19.5">
      <c r="A34" s="562" t="s">
        <v>868</v>
      </c>
      <c r="B34" s="1024"/>
      <c r="C34" s="1025"/>
      <c r="D34" s="982"/>
      <c r="E34" s="984"/>
      <c r="F34" s="996"/>
      <c r="G34" s="995"/>
      <c r="H34" s="982"/>
      <c r="I34" s="984"/>
      <c r="J34" s="982"/>
      <c r="K34" s="984"/>
    </row>
    <row r="35" spans="1:11" ht="19.5">
      <c r="A35" s="562" t="s">
        <v>17</v>
      </c>
      <c r="B35" s="1024"/>
      <c r="C35" s="1025"/>
      <c r="D35" s="982"/>
      <c r="E35" s="984"/>
      <c r="F35" s="996"/>
      <c r="G35" s="995"/>
      <c r="H35" s="982"/>
      <c r="I35" s="984"/>
      <c r="J35" s="982"/>
      <c r="K35" s="984"/>
    </row>
    <row r="36" spans="1:11" ht="19.5">
      <c r="A36" s="482" t="s">
        <v>837</v>
      </c>
      <c r="B36" s="1002">
        <v>20</v>
      </c>
      <c r="C36" s="1031"/>
      <c r="D36" s="1002">
        <v>20</v>
      </c>
      <c r="E36" s="1032"/>
      <c r="F36" s="1002">
        <v>20</v>
      </c>
      <c r="G36" s="1032"/>
      <c r="H36" s="1002">
        <v>20</v>
      </c>
      <c r="I36" s="1032"/>
      <c r="J36" s="982">
        <f>B36+D36+F36+H36</f>
        <v>80</v>
      </c>
      <c r="K36" s="996"/>
    </row>
    <row r="37" spans="1:11" ht="19.5">
      <c r="A37" s="489" t="s">
        <v>843</v>
      </c>
      <c r="B37" s="1002">
        <v>1</v>
      </c>
      <c r="C37" s="1031"/>
      <c r="D37" s="1002">
        <v>1</v>
      </c>
      <c r="E37" s="1032"/>
      <c r="F37" s="1002">
        <v>1</v>
      </c>
      <c r="G37" s="1032"/>
      <c r="H37" s="1002">
        <v>1</v>
      </c>
      <c r="I37" s="1032"/>
      <c r="J37" s="982">
        <f t="shared" ref="J37" si="2">B37+D37+F37+H37</f>
        <v>4</v>
      </c>
      <c r="K37" s="996"/>
    </row>
    <row r="38" spans="1:11" ht="19.5">
      <c r="A38" s="489"/>
      <c r="B38" s="1002"/>
      <c r="C38" s="1026"/>
      <c r="D38" s="982"/>
      <c r="E38" s="984"/>
      <c r="F38" s="996"/>
      <c r="G38" s="995"/>
      <c r="H38" s="982"/>
      <c r="I38" s="984"/>
      <c r="J38" s="982"/>
      <c r="K38" s="984"/>
    </row>
    <row r="39" spans="1:11" ht="19.5">
      <c r="A39" s="489"/>
      <c r="B39" s="1002"/>
      <c r="C39" s="1026"/>
      <c r="D39" s="982"/>
      <c r="E39" s="984"/>
      <c r="F39" s="996"/>
      <c r="G39" s="995"/>
      <c r="H39" s="982"/>
      <c r="I39" s="984"/>
      <c r="J39" s="982"/>
      <c r="K39" s="984"/>
    </row>
    <row r="40" spans="1:11" ht="19.5">
      <c r="A40" s="489"/>
      <c r="B40" s="1002"/>
      <c r="C40" s="1026"/>
      <c r="D40" s="982"/>
      <c r="E40" s="984"/>
      <c r="F40" s="996"/>
      <c r="G40" s="995"/>
      <c r="H40" s="982"/>
      <c r="I40" s="984"/>
      <c r="J40" s="982"/>
      <c r="K40" s="984"/>
    </row>
    <row r="41" spans="1:11" ht="19.5">
      <c r="A41" s="489"/>
      <c r="B41" s="1002"/>
      <c r="C41" s="1026"/>
      <c r="D41" s="982"/>
      <c r="E41" s="984"/>
      <c r="F41" s="996"/>
      <c r="G41" s="995"/>
      <c r="H41" s="982"/>
      <c r="I41" s="984"/>
      <c r="J41" s="982"/>
      <c r="K41" s="984"/>
    </row>
    <row r="42" spans="1:11" ht="19.5">
      <c r="A42" s="489"/>
      <c r="B42" s="1002"/>
      <c r="C42" s="1026"/>
      <c r="D42" s="982"/>
      <c r="E42" s="984"/>
      <c r="F42" s="996"/>
      <c r="G42" s="995"/>
      <c r="H42" s="982"/>
      <c r="I42" s="984"/>
      <c r="J42" s="982"/>
      <c r="K42" s="984"/>
    </row>
    <row r="43" spans="1:11" ht="19.5">
      <c r="A43" s="489"/>
      <c r="B43" s="1002"/>
      <c r="C43" s="1026"/>
      <c r="D43" s="982"/>
      <c r="E43" s="984"/>
      <c r="F43" s="996"/>
      <c r="G43" s="995"/>
      <c r="H43" s="982"/>
      <c r="I43" s="984"/>
      <c r="J43" s="982"/>
      <c r="K43" s="984"/>
    </row>
    <row r="44" spans="1:11" ht="19.5">
      <c r="A44" s="489"/>
      <c r="B44" s="1002"/>
      <c r="C44" s="1026"/>
      <c r="D44" s="982"/>
      <c r="E44" s="984"/>
      <c r="F44" s="996"/>
      <c r="G44" s="995"/>
      <c r="H44" s="982"/>
      <c r="I44" s="984"/>
      <c r="J44" s="982"/>
      <c r="K44" s="984"/>
    </row>
    <row r="45" spans="1:11" ht="19.5">
      <c r="A45" s="489"/>
      <c r="B45" s="1002"/>
      <c r="C45" s="1026"/>
      <c r="D45" s="982"/>
      <c r="E45" s="984"/>
      <c r="F45" s="996"/>
      <c r="G45" s="995"/>
      <c r="H45" s="982"/>
      <c r="I45" s="984"/>
      <c r="J45" s="982"/>
      <c r="K45" s="984"/>
    </row>
    <row r="46" spans="1:11" ht="19.5">
      <c r="A46" s="489"/>
      <c r="B46" s="1002"/>
      <c r="C46" s="1026"/>
      <c r="D46" s="982"/>
      <c r="E46" s="984"/>
      <c r="F46" s="996"/>
      <c r="G46" s="995"/>
      <c r="H46" s="982"/>
      <c r="I46" s="984"/>
      <c r="J46" s="982"/>
      <c r="K46" s="984"/>
    </row>
    <row r="47" spans="1:11" ht="19.5">
      <c r="A47" s="489"/>
      <c r="B47" s="1002"/>
      <c r="C47" s="1026"/>
      <c r="D47" s="982"/>
      <c r="E47" s="984"/>
      <c r="F47" s="996"/>
      <c r="G47" s="995"/>
      <c r="H47" s="982"/>
      <c r="I47" s="984"/>
      <c r="J47" s="982"/>
      <c r="K47" s="984"/>
    </row>
    <row r="48" spans="1:11" ht="19.5">
      <c r="A48" s="495"/>
      <c r="B48" s="1002"/>
      <c r="C48" s="1025"/>
      <c r="D48" s="982"/>
      <c r="E48" s="984"/>
      <c r="F48" s="996"/>
      <c r="G48" s="995"/>
      <c r="H48" s="982"/>
      <c r="I48" s="984"/>
      <c r="J48" s="982"/>
      <c r="K48" s="984"/>
    </row>
    <row r="49" spans="1:11" ht="19.5">
      <c r="A49" s="516" t="s">
        <v>7</v>
      </c>
      <c r="B49" s="516">
        <f>SUM(B31:B48)</f>
        <v>21</v>
      </c>
      <c r="C49" s="518"/>
      <c r="D49" s="516">
        <f>SUM(D31:D48)</f>
        <v>21</v>
      </c>
      <c r="E49" s="518"/>
      <c r="F49" s="518">
        <f>SUM(F31:F48)</f>
        <v>21</v>
      </c>
      <c r="G49" s="518"/>
      <c r="H49" s="516">
        <f>SUM(H31:H48)</f>
        <v>21</v>
      </c>
      <c r="I49" s="518"/>
      <c r="J49" s="518">
        <f>SUM(J31:J48)</f>
        <v>84</v>
      </c>
      <c r="K49" s="518"/>
    </row>
    <row r="50" spans="1:11" ht="20.25" thickBot="1">
      <c r="A50" s="487" t="s">
        <v>38</v>
      </c>
      <c r="B50" s="978">
        <v>21</v>
      </c>
      <c r="C50" s="518"/>
      <c r="D50" s="516">
        <v>21</v>
      </c>
      <c r="E50" s="518"/>
      <c r="F50" s="518">
        <v>21</v>
      </c>
      <c r="G50" s="518"/>
      <c r="H50" s="516">
        <v>21</v>
      </c>
      <c r="I50" s="518"/>
      <c r="J50" s="518">
        <v>84</v>
      </c>
      <c r="K50" s="518"/>
    </row>
    <row r="51" spans="1:11" s="405" customFormat="1" ht="20.100000000000001" customHeight="1" thickTop="1">
      <c r="A51" s="484"/>
      <c r="B51" s="472"/>
      <c r="C51" s="473"/>
      <c r="D51" s="472"/>
      <c r="E51" s="473"/>
      <c r="F51" s="473"/>
      <c r="G51" s="473"/>
      <c r="H51" s="472"/>
      <c r="I51" s="473"/>
      <c r="J51" s="742" t="s">
        <v>935</v>
      </c>
      <c r="K51" s="473"/>
    </row>
    <row r="52" spans="1:11" s="405" customFormat="1" ht="20.100000000000001" customHeight="1">
      <c r="A52" s="1065" t="s">
        <v>1369</v>
      </c>
      <c r="B52" s="1065"/>
      <c r="C52" s="1065"/>
      <c r="D52" s="1065"/>
      <c r="E52" s="1065"/>
      <c r="F52" s="1065"/>
      <c r="G52" s="1065"/>
      <c r="H52" s="1065"/>
      <c r="I52" s="1065"/>
      <c r="J52" s="1065"/>
      <c r="K52" s="1065"/>
    </row>
    <row r="53" spans="1:11" s="405" customFormat="1" ht="20.100000000000001" customHeight="1">
      <c r="A53" s="474"/>
      <c r="B53" s="1066" t="s">
        <v>329</v>
      </c>
      <c r="C53" s="1067"/>
      <c r="D53" s="1068" t="s">
        <v>833</v>
      </c>
      <c r="E53" s="1067"/>
      <c r="F53" s="1068" t="s">
        <v>834</v>
      </c>
      <c r="G53" s="1067"/>
      <c r="H53" s="1068" t="s">
        <v>835</v>
      </c>
      <c r="I53" s="1067"/>
      <c r="J53" s="1068" t="s">
        <v>836</v>
      </c>
      <c r="K53" s="1067"/>
    </row>
    <row r="54" spans="1:11" s="405" customFormat="1" ht="20.100000000000001" customHeight="1">
      <c r="A54" s="475" t="s">
        <v>1</v>
      </c>
      <c r="B54" s="614" t="s">
        <v>5</v>
      </c>
      <c r="C54" s="615" t="s">
        <v>2</v>
      </c>
      <c r="D54" s="614" t="s">
        <v>5</v>
      </c>
      <c r="E54" s="615" t="s">
        <v>2</v>
      </c>
      <c r="F54" s="614" t="s">
        <v>5</v>
      </c>
      <c r="G54" s="615" t="s">
        <v>2</v>
      </c>
      <c r="H54" s="614" t="s">
        <v>5</v>
      </c>
      <c r="I54" s="615" t="s">
        <v>2</v>
      </c>
      <c r="J54" s="614" t="s">
        <v>5</v>
      </c>
      <c r="K54" s="615" t="s">
        <v>2</v>
      </c>
    </row>
    <row r="55" spans="1:11" s="405" customFormat="1" ht="20.100000000000001" customHeight="1">
      <c r="A55" s="476"/>
      <c r="B55" s="616" t="s">
        <v>6</v>
      </c>
      <c r="C55" s="617" t="s">
        <v>3</v>
      </c>
      <c r="D55" s="616" t="s">
        <v>6</v>
      </c>
      <c r="E55" s="617" t="s">
        <v>3</v>
      </c>
      <c r="F55" s="616" t="s">
        <v>6</v>
      </c>
      <c r="G55" s="617" t="s">
        <v>3</v>
      </c>
      <c r="H55" s="616" t="s">
        <v>6</v>
      </c>
      <c r="I55" s="617" t="s">
        <v>3</v>
      </c>
      <c r="J55" s="616" t="s">
        <v>6</v>
      </c>
      <c r="K55" s="617" t="s">
        <v>3</v>
      </c>
    </row>
    <row r="56" spans="1:11" ht="19.5">
      <c r="A56" s="618" t="s">
        <v>865</v>
      </c>
      <c r="B56" s="489"/>
      <c r="C56" s="504"/>
      <c r="D56" s="483"/>
      <c r="E56" s="479"/>
      <c r="F56" s="494"/>
      <c r="G56" s="486"/>
      <c r="H56" s="483"/>
      <c r="I56" s="479"/>
      <c r="J56" s="483"/>
      <c r="K56" s="479"/>
    </row>
    <row r="57" spans="1:11" ht="19.5">
      <c r="A57" s="562" t="s">
        <v>866</v>
      </c>
      <c r="B57" s="1024"/>
      <c r="C57" s="1025"/>
      <c r="D57" s="982"/>
      <c r="E57" s="984"/>
      <c r="F57" s="996"/>
      <c r="G57" s="995"/>
      <c r="H57" s="982"/>
      <c r="I57" s="984"/>
      <c r="J57" s="982"/>
      <c r="K57" s="984"/>
    </row>
    <row r="58" spans="1:11" ht="19.5">
      <c r="A58" s="562" t="s">
        <v>867</v>
      </c>
      <c r="B58" s="1024"/>
      <c r="C58" s="1025"/>
      <c r="D58" s="982"/>
      <c r="E58" s="984"/>
      <c r="F58" s="996"/>
      <c r="G58" s="995"/>
      <c r="H58" s="982"/>
      <c r="I58" s="984"/>
      <c r="J58" s="982"/>
      <c r="K58" s="984"/>
    </row>
    <row r="59" spans="1:11" ht="19.5">
      <c r="A59" s="562" t="s">
        <v>868</v>
      </c>
      <c r="B59" s="1024"/>
      <c r="C59" s="1025"/>
      <c r="D59" s="982"/>
      <c r="E59" s="984"/>
      <c r="F59" s="996"/>
      <c r="G59" s="995"/>
      <c r="H59" s="982"/>
      <c r="I59" s="984"/>
      <c r="J59" s="982"/>
      <c r="K59" s="984"/>
    </row>
    <row r="60" spans="1:11" ht="19.5">
      <c r="A60" s="562" t="s">
        <v>17</v>
      </c>
      <c r="B60" s="1024"/>
      <c r="C60" s="1025"/>
      <c r="D60" s="982"/>
      <c r="E60" s="984"/>
      <c r="F60" s="996"/>
      <c r="G60" s="995"/>
      <c r="H60" s="982"/>
      <c r="I60" s="984"/>
      <c r="J60" s="982"/>
      <c r="K60" s="984"/>
    </row>
    <row r="61" spans="1:11" ht="19.5">
      <c r="A61" s="482" t="s">
        <v>837</v>
      </c>
      <c r="B61" s="1027"/>
      <c r="C61" s="1028"/>
      <c r="D61" s="1027"/>
      <c r="E61" s="1028"/>
      <c r="F61" s="1027"/>
      <c r="G61" s="1028"/>
      <c r="H61" s="1027"/>
      <c r="I61" s="1028"/>
      <c r="J61" s="986"/>
      <c r="K61" s="988"/>
    </row>
    <row r="62" spans="1:11" ht="19.5">
      <c r="A62" s="471" t="s">
        <v>851</v>
      </c>
      <c r="B62" s="1002">
        <v>1</v>
      </c>
      <c r="C62" s="1026">
        <v>10000</v>
      </c>
      <c r="D62" s="1002"/>
      <c r="E62" s="1031"/>
      <c r="F62" s="1002"/>
      <c r="G62" s="1032"/>
      <c r="H62" s="1002"/>
      <c r="I62" s="1032"/>
      <c r="J62" s="982">
        <v>1</v>
      </c>
      <c r="K62" s="984">
        <f t="shared" ref="K62:K64" si="3">C62+E62+G62+I62</f>
        <v>10000</v>
      </c>
    </row>
    <row r="63" spans="1:11" ht="19.5">
      <c r="A63" s="481" t="s">
        <v>848</v>
      </c>
      <c r="B63" s="1002">
        <v>1</v>
      </c>
      <c r="C63" s="1026">
        <v>15000</v>
      </c>
      <c r="D63" s="1002">
        <v>1</v>
      </c>
      <c r="E63" s="1026">
        <v>15000</v>
      </c>
      <c r="F63" s="1002">
        <v>1</v>
      </c>
      <c r="G63" s="1026">
        <v>15000</v>
      </c>
      <c r="H63" s="1002">
        <v>1</v>
      </c>
      <c r="I63" s="1026">
        <v>15000</v>
      </c>
      <c r="J63" s="982">
        <v>4</v>
      </c>
      <c r="K63" s="984">
        <f t="shared" si="3"/>
        <v>60000</v>
      </c>
    </row>
    <row r="64" spans="1:11" ht="19.5">
      <c r="A64" s="489" t="s">
        <v>843</v>
      </c>
      <c r="B64" s="1002">
        <v>1</v>
      </c>
      <c r="C64" s="1026">
        <v>97200</v>
      </c>
      <c r="D64" s="1002">
        <v>1</v>
      </c>
      <c r="E64" s="1026">
        <v>97200</v>
      </c>
      <c r="F64" s="1002"/>
      <c r="G64" s="1031"/>
      <c r="H64" s="1002"/>
      <c r="I64" s="1032"/>
      <c r="J64" s="982">
        <v>2</v>
      </c>
      <c r="K64" s="984">
        <f t="shared" si="3"/>
        <v>194400</v>
      </c>
    </row>
    <row r="65" spans="1:11" ht="19.5">
      <c r="A65" s="489"/>
      <c r="B65" s="1002"/>
      <c r="C65" s="1026"/>
      <c r="D65" s="982"/>
      <c r="E65" s="984"/>
      <c r="F65" s="996"/>
      <c r="G65" s="995"/>
      <c r="H65" s="982"/>
      <c r="I65" s="984"/>
      <c r="J65" s="982"/>
      <c r="K65" s="984"/>
    </row>
    <row r="66" spans="1:11" ht="19.5">
      <c r="A66" s="489"/>
      <c r="B66" s="1002"/>
      <c r="C66" s="1026"/>
      <c r="D66" s="982"/>
      <c r="E66" s="984"/>
      <c r="F66" s="996"/>
      <c r="G66" s="995"/>
      <c r="H66" s="982"/>
      <c r="I66" s="984"/>
      <c r="J66" s="982"/>
      <c r="K66" s="984"/>
    </row>
    <row r="67" spans="1:11" ht="19.5">
      <c r="A67" s="489"/>
      <c r="B67" s="1002"/>
      <c r="C67" s="1026"/>
      <c r="D67" s="982"/>
      <c r="E67" s="984"/>
      <c r="F67" s="996"/>
      <c r="G67" s="995"/>
      <c r="H67" s="982"/>
      <c r="I67" s="984"/>
      <c r="J67" s="982"/>
      <c r="K67" s="984"/>
    </row>
    <row r="68" spans="1:11" ht="19.5">
      <c r="A68" s="489"/>
      <c r="B68" s="1002"/>
      <c r="C68" s="1026"/>
      <c r="D68" s="982"/>
      <c r="E68" s="984"/>
      <c r="F68" s="996"/>
      <c r="G68" s="995"/>
      <c r="H68" s="982"/>
      <c r="I68" s="984"/>
      <c r="J68" s="982"/>
      <c r="K68" s="984"/>
    </row>
    <row r="69" spans="1:11" ht="19.5">
      <c r="A69" s="489"/>
      <c r="B69" s="1002"/>
      <c r="C69" s="1026"/>
      <c r="D69" s="982"/>
      <c r="E69" s="984"/>
      <c r="F69" s="996"/>
      <c r="G69" s="995"/>
      <c r="H69" s="982"/>
      <c r="I69" s="984"/>
      <c r="J69" s="982"/>
      <c r="K69" s="984"/>
    </row>
    <row r="70" spans="1:11" ht="19.5">
      <c r="A70" s="489"/>
      <c r="B70" s="1002"/>
      <c r="C70" s="1026"/>
      <c r="D70" s="982"/>
      <c r="E70" s="984"/>
      <c r="F70" s="996"/>
      <c r="G70" s="995"/>
      <c r="H70" s="982"/>
      <c r="I70" s="984"/>
      <c r="J70" s="982"/>
      <c r="K70" s="984"/>
    </row>
    <row r="71" spans="1:11" ht="19.5">
      <c r="A71" s="489"/>
      <c r="B71" s="1002"/>
      <c r="C71" s="1026"/>
      <c r="D71" s="982"/>
      <c r="E71" s="984"/>
      <c r="F71" s="996"/>
      <c r="G71" s="995"/>
      <c r="H71" s="982"/>
      <c r="I71" s="984"/>
      <c r="J71" s="982"/>
      <c r="K71" s="984"/>
    </row>
    <row r="72" spans="1:11" ht="19.5">
      <c r="A72" s="495"/>
      <c r="B72" s="1002"/>
      <c r="C72" s="1025"/>
      <c r="D72" s="982"/>
      <c r="E72" s="984"/>
      <c r="F72" s="996"/>
      <c r="G72" s="995"/>
      <c r="H72" s="982"/>
      <c r="I72" s="984"/>
      <c r="J72" s="982"/>
      <c r="K72" s="984"/>
    </row>
    <row r="73" spans="1:11" ht="19.5">
      <c r="A73" s="495"/>
      <c r="B73" s="497"/>
      <c r="C73" s="514"/>
      <c r="D73" s="483"/>
      <c r="E73" s="479"/>
      <c r="F73" s="494"/>
      <c r="G73" s="486"/>
      <c r="H73" s="483"/>
      <c r="I73" s="479"/>
      <c r="J73" s="483"/>
      <c r="K73" s="479"/>
    </row>
    <row r="74" spans="1:11" ht="19.5">
      <c r="A74" s="516" t="s">
        <v>7</v>
      </c>
      <c r="B74" s="516">
        <f t="shared" ref="B74:K74" si="4">SUM(B56:B73)</f>
        <v>3</v>
      </c>
      <c r="C74" s="518">
        <f t="shared" si="4"/>
        <v>122200</v>
      </c>
      <c r="D74" s="516">
        <f t="shared" si="4"/>
        <v>2</v>
      </c>
      <c r="E74" s="518">
        <f t="shared" si="4"/>
        <v>112200</v>
      </c>
      <c r="F74" s="518">
        <f t="shared" si="4"/>
        <v>1</v>
      </c>
      <c r="G74" s="518">
        <f t="shared" si="4"/>
        <v>15000</v>
      </c>
      <c r="H74" s="516">
        <f t="shared" si="4"/>
        <v>1</v>
      </c>
      <c r="I74" s="518">
        <f t="shared" si="4"/>
        <v>15000</v>
      </c>
      <c r="J74" s="518">
        <f t="shared" si="4"/>
        <v>7</v>
      </c>
      <c r="K74" s="518">
        <f t="shared" si="4"/>
        <v>264400</v>
      </c>
    </row>
    <row r="75" spans="1:11" ht="20.25" thickBot="1">
      <c r="A75" s="487" t="s">
        <v>38</v>
      </c>
      <c r="B75" s="978">
        <v>3</v>
      </c>
      <c r="C75" s="518">
        <v>122200</v>
      </c>
      <c r="D75" s="516">
        <v>2</v>
      </c>
      <c r="E75" s="518">
        <v>112200</v>
      </c>
      <c r="F75" s="518">
        <v>1</v>
      </c>
      <c r="G75" s="518">
        <v>15000</v>
      </c>
      <c r="H75" s="516">
        <v>1</v>
      </c>
      <c r="I75" s="518">
        <v>15000</v>
      </c>
      <c r="J75" s="518">
        <v>7</v>
      </c>
      <c r="K75" s="518">
        <v>264400</v>
      </c>
    </row>
    <row r="76" spans="1:11" ht="13.5" thickTop="1"/>
  </sheetData>
  <mergeCells count="18">
    <mergeCell ref="A2:K2"/>
    <mergeCell ref="B3:C3"/>
    <mergeCell ref="D3:E3"/>
    <mergeCell ref="F3:G3"/>
    <mergeCell ref="H3:I3"/>
    <mergeCell ref="J3:K3"/>
    <mergeCell ref="A27:K27"/>
    <mergeCell ref="B28:C28"/>
    <mergeCell ref="D28:E28"/>
    <mergeCell ref="F28:G28"/>
    <mergeCell ref="H28:I28"/>
    <mergeCell ref="J28:K28"/>
    <mergeCell ref="A52:K52"/>
    <mergeCell ref="B53:C53"/>
    <mergeCell ref="D53:E53"/>
    <mergeCell ref="F53:G53"/>
    <mergeCell ref="H53:I53"/>
    <mergeCell ref="J53:K53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Z186"/>
  <sheetViews>
    <sheetView view="pageLayout" zoomScaleNormal="100" zoomScaleSheetLayoutView="100" workbookViewId="0">
      <selection activeCell="N4" sqref="N4"/>
    </sheetView>
  </sheetViews>
  <sheetFormatPr defaultColWidth="9.140625" defaultRowHeight="21.75" customHeight="1"/>
  <cols>
    <col min="1" max="1" width="3.140625" style="5" customWidth="1"/>
    <col min="2" max="2" width="22" style="1" customWidth="1"/>
    <col min="3" max="3" width="21.5703125" style="1" customWidth="1"/>
    <col min="4" max="4" width="22.42578125" style="1" customWidth="1"/>
    <col min="5" max="5" width="8.7109375" style="23" customWidth="1"/>
    <col min="6" max="6" width="1.7109375" style="23" hidden="1" customWidth="1"/>
    <col min="7" max="7" width="9.140625" style="23" customWidth="1"/>
    <col min="8" max="9" width="9.28515625" style="23" customWidth="1"/>
    <col min="10" max="10" width="11.28515625" style="23" customWidth="1"/>
    <col min="11" max="11" width="17.7109375" style="1" customWidth="1"/>
    <col min="12" max="12" width="12.7109375" style="1" hidden="1" customWidth="1"/>
    <col min="13" max="13" width="12.140625" style="1" customWidth="1"/>
    <col min="14" max="14" width="12.28515625" style="1" customWidth="1"/>
    <col min="15" max="15" width="11.85546875" style="1" customWidth="1"/>
    <col min="16" max="16" width="9.140625" style="1"/>
    <col min="17" max="17" width="12.5703125" style="1" customWidth="1"/>
    <col min="18" max="18" width="9.140625" style="1"/>
    <col min="19" max="19" width="11" style="1" bestFit="1" customWidth="1"/>
    <col min="20" max="16384" width="9.140625" style="1"/>
  </cols>
  <sheetData>
    <row r="1" spans="1:15" ht="21.75" customHeight="1">
      <c r="A1" s="1057" t="s">
        <v>647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" t="s">
        <v>645</v>
      </c>
      <c r="M1" s="1" t="s">
        <v>645</v>
      </c>
    </row>
    <row r="2" spans="1:15" ht="21.75" customHeight="1">
      <c r="A2" s="1057" t="s">
        <v>941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N2" s="453"/>
    </row>
    <row r="3" spans="1:15" s="453" customFormat="1" ht="21.75" customHeight="1">
      <c r="A3" s="453" t="s">
        <v>53</v>
      </c>
      <c r="D3" s="598"/>
      <c r="E3" s="598"/>
      <c r="F3" s="598"/>
      <c r="G3" s="598"/>
      <c r="H3" s="598"/>
      <c r="I3" s="598"/>
      <c r="J3" s="598"/>
      <c r="K3" s="598"/>
      <c r="L3" s="598"/>
      <c r="M3" s="598"/>
    </row>
    <row r="4" spans="1:15" s="453" customFormat="1" ht="21.75" customHeight="1">
      <c r="A4" s="453" t="s">
        <v>54</v>
      </c>
    </row>
    <row r="5" spans="1:15" s="453" customFormat="1" ht="21.75" customHeight="1">
      <c r="A5" s="453" t="s">
        <v>8</v>
      </c>
      <c r="C5" s="56"/>
      <c r="D5" s="56"/>
      <c r="E5" s="598"/>
      <c r="F5" s="20"/>
      <c r="G5" s="20"/>
      <c r="H5" s="20"/>
      <c r="I5" s="20"/>
      <c r="J5" s="20"/>
    </row>
    <row r="6" spans="1:15" s="453" customFormat="1" ht="21.75" customHeight="1">
      <c r="B6" s="453" t="s">
        <v>983</v>
      </c>
      <c r="C6" s="56"/>
      <c r="D6" s="56"/>
      <c r="E6" s="598"/>
      <c r="F6" s="20"/>
      <c r="G6" s="20"/>
      <c r="H6" s="20"/>
      <c r="I6" s="20"/>
      <c r="J6" s="20"/>
    </row>
    <row r="7" spans="1:15" ht="21.75" customHeight="1">
      <c r="A7" s="401"/>
      <c r="B7" s="402"/>
      <c r="C7" s="402"/>
      <c r="D7" s="135" t="s">
        <v>41</v>
      </c>
      <c r="E7" s="1054" t="s">
        <v>397</v>
      </c>
      <c r="F7" s="1055"/>
      <c r="G7" s="1055"/>
      <c r="H7" s="1055"/>
      <c r="I7" s="1056"/>
      <c r="J7" s="400" t="s">
        <v>49</v>
      </c>
      <c r="K7" s="135" t="s">
        <v>43</v>
      </c>
      <c r="L7" s="384" t="s">
        <v>45</v>
      </c>
      <c r="M7" s="135" t="s">
        <v>47</v>
      </c>
      <c r="N7" s="223">
        <f>E10+E57+E80+E39</f>
        <v>1050000</v>
      </c>
      <c r="O7" s="1">
        <v>4</v>
      </c>
    </row>
    <row r="8" spans="1:15" ht="18.75" customHeight="1">
      <c r="A8" s="393" t="s">
        <v>39</v>
      </c>
      <c r="B8" s="393" t="s">
        <v>6</v>
      </c>
      <c r="C8" s="393" t="s">
        <v>40</v>
      </c>
      <c r="D8" s="136" t="s">
        <v>42</v>
      </c>
      <c r="E8" s="400">
        <v>2561</v>
      </c>
      <c r="F8" s="400"/>
      <c r="G8" s="400">
        <v>2562</v>
      </c>
      <c r="H8" s="400">
        <v>2563</v>
      </c>
      <c r="I8" s="569">
        <v>2564</v>
      </c>
      <c r="J8" s="427" t="s">
        <v>50</v>
      </c>
      <c r="K8" s="136" t="s">
        <v>44</v>
      </c>
      <c r="L8" s="385" t="s">
        <v>46</v>
      </c>
      <c r="M8" s="136" t="s">
        <v>646</v>
      </c>
      <c r="N8" s="452" t="s">
        <v>1066</v>
      </c>
    </row>
    <row r="9" spans="1:15" ht="16.5" customHeight="1">
      <c r="A9" s="396"/>
      <c r="B9" s="397"/>
      <c r="C9" s="397"/>
      <c r="D9" s="162"/>
      <c r="E9" s="398" t="s">
        <v>3</v>
      </c>
      <c r="F9" s="398"/>
      <c r="G9" s="398" t="s">
        <v>3</v>
      </c>
      <c r="H9" s="398" t="s">
        <v>3</v>
      </c>
      <c r="I9" s="398" t="s">
        <v>3</v>
      </c>
      <c r="J9" s="399"/>
      <c r="K9" s="163"/>
      <c r="L9" s="163"/>
      <c r="M9" s="163"/>
      <c r="N9" s="451"/>
    </row>
    <row r="10" spans="1:15" s="4" customFormat="1" ht="19.5" customHeight="1">
      <c r="A10" s="2">
        <v>1</v>
      </c>
      <c r="B10" s="928" t="s">
        <v>1065</v>
      </c>
      <c r="C10" s="928" t="s">
        <v>1024</v>
      </c>
      <c r="D10" s="929" t="s">
        <v>1068</v>
      </c>
      <c r="E10" s="930">
        <v>350000</v>
      </c>
      <c r="F10" s="931"/>
      <c r="G10" s="931"/>
      <c r="H10" s="931"/>
      <c r="I10" s="931"/>
      <c r="J10" s="30" t="s">
        <v>1026</v>
      </c>
      <c r="K10" s="929" t="s">
        <v>1025</v>
      </c>
      <c r="L10" s="55"/>
      <c r="M10" s="925" t="s">
        <v>65</v>
      </c>
      <c r="N10" s="451"/>
    </row>
    <row r="11" spans="1:15" s="4" customFormat="1" ht="19.5" customHeight="1">
      <c r="A11" s="2"/>
      <c r="B11" s="374" t="s">
        <v>1328</v>
      </c>
      <c r="C11" s="6" t="s">
        <v>1067</v>
      </c>
      <c r="D11" s="67"/>
      <c r="E11" s="73" t="s">
        <v>166</v>
      </c>
      <c r="F11" s="19"/>
      <c r="G11" s="73"/>
      <c r="H11" s="73"/>
      <c r="I11" s="73"/>
      <c r="J11" s="35" t="s">
        <v>1027</v>
      </c>
      <c r="K11" s="67" t="s">
        <v>1028</v>
      </c>
      <c r="L11" s="55"/>
      <c r="M11" s="24"/>
      <c r="N11" s="451"/>
    </row>
    <row r="12" spans="1:15" s="4" customFormat="1" ht="19.5" customHeight="1">
      <c r="A12" s="2"/>
      <c r="B12" s="6"/>
      <c r="C12" s="336"/>
      <c r="D12" s="67"/>
      <c r="E12" s="39"/>
      <c r="F12" s="19"/>
      <c r="G12" s="19"/>
      <c r="H12" s="28"/>
      <c r="I12" s="35"/>
      <c r="J12" s="24" t="s">
        <v>1344</v>
      </c>
      <c r="K12" s="67" t="s">
        <v>460</v>
      </c>
      <c r="L12" s="55"/>
      <c r="M12" s="24"/>
      <c r="N12" s="451"/>
    </row>
    <row r="13" spans="1:15" s="4" customFormat="1" ht="21.75" customHeight="1">
      <c r="A13" s="776"/>
      <c r="B13" s="746"/>
      <c r="C13" s="746"/>
      <c r="D13" s="798"/>
      <c r="E13" s="380"/>
      <c r="F13" s="331"/>
      <c r="G13" s="331"/>
      <c r="H13" s="744"/>
      <c r="I13" s="800"/>
      <c r="J13" s="752"/>
      <c r="K13" s="746"/>
      <c r="L13" s="797"/>
      <c r="M13" s="799"/>
      <c r="N13" s="451"/>
    </row>
    <row r="14" spans="1:15" s="4" customFormat="1" ht="21.75" customHeight="1">
      <c r="A14" s="27"/>
      <c r="B14" s="28"/>
      <c r="C14" s="28"/>
      <c r="D14" s="67"/>
      <c r="E14" s="74"/>
      <c r="F14" s="27"/>
      <c r="G14" s="27"/>
      <c r="H14" s="6"/>
      <c r="I14" s="9"/>
      <c r="J14" s="6"/>
      <c r="K14" s="28"/>
      <c r="L14" s="55"/>
      <c r="M14" s="28"/>
      <c r="N14" s="451"/>
    </row>
    <row r="15" spans="1:15" s="4" customFormat="1" ht="21.75" customHeight="1">
      <c r="A15" s="27"/>
      <c r="B15" s="28"/>
      <c r="C15" s="28"/>
      <c r="D15" s="67"/>
      <c r="E15" s="73"/>
      <c r="F15" s="27"/>
      <c r="G15" s="27"/>
      <c r="H15" s="6"/>
      <c r="I15" s="9"/>
      <c r="J15" s="6"/>
      <c r="K15" s="28"/>
      <c r="L15" s="55"/>
      <c r="M15" s="27"/>
      <c r="N15" s="451"/>
    </row>
    <row r="16" spans="1:15" s="4" customFormat="1" ht="21.75" customHeight="1">
      <c r="A16" s="27"/>
      <c r="B16" s="28"/>
      <c r="C16" s="28"/>
      <c r="D16" s="648"/>
      <c r="E16" s="41"/>
      <c r="F16" s="27"/>
      <c r="G16" s="27"/>
      <c r="H16" s="6"/>
      <c r="I16" s="9"/>
      <c r="J16" s="6"/>
      <c r="K16" s="28"/>
      <c r="L16" s="55"/>
      <c r="M16" s="27"/>
      <c r="N16" s="451"/>
    </row>
    <row r="17" spans="1:14" s="4" customFormat="1" ht="21.75" customHeight="1">
      <c r="A17" s="27"/>
      <c r="B17" s="27"/>
      <c r="C17" s="28"/>
      <c r="D17" s="67"/>
      <c r="E17" s="41"/>
      <c r="F17" s="27"/>
      <c r="G17" s="27"/>
      <c r="H17" s="6"/>
      <c r="I17" s="9"/>
      <c r="J17" s="6"/>
      <c r="K17" s="28"/>
      <c r="L17" s="55"/>
      <c r="M17" s="27"/>
      <c r="N17" s="451"/>
    </row>
    <row r="18" spans="1:14" s="4" customFormat="1" ht="21.75" customHeight="1">
      <c r="A18" s="27"/>
      <c r="B18" s="27"/>
      <c r="C18" s="28"/>
      <c r="D18" s="67"/>
      <c r="E18" s="41"/>
      <c r="F18" s="27"/>
      <c r="G18" s="27"/>
      <c r="H18" s="6"/>
      <c r="I18" s="9"/>
      <c r="J18" s="6"/>
      <c r="K18" s="28"/>
      <c r="L18" s="55"/>
      <c r="M18" s="27"/>
      <c r="N18" s="451"/>
    </row>
    <row r="19" spans="1:14" s="4" customFormat="1" ht="21.75" customHeight="1">
      <c r="A19" s="27"/>
      <c r="B19" s="27"/>
      <c r="C19" s="28"/>
      <c r="D19" s="67"/>
      <c r="E19" s="41"/>
      <c r="F19" s="27"/>
      <c r="G19" s="27"/>
      <c r="H19" s="6"/>
      <c r="I19" s="9"/>
      <c r="J19" s="6"/>
      <c r="K19" s="27"/>
      <c r="L19" s="55"/>
      <c r="M19" s="27"/>
      <c r="N19" s="451"/>
    </row>
    <row r="20" spans="1:14" s="4" customFormat="1" ht="21.75" customHeight="1">
      <c r="A20" s="27"/>
      <c r="B20" s="27"/>
      <c r="C20" s="28"/>
      <c r="D20" s="67"/>
      <c r="E20" s="41"/>
      <c r="F20" s="27"/>
      <c r="G20" s="27"/>
      <c r="H20" s="6"/>
      <c r="I20" s="9"/>
      <c r="J20" s="6"/>
      <c r="K20" s="27"/>
      <c r="L20" s="55"/>
      <c r="M20" s="27"/>
      <c r="N20" s="451"/>
    </row>
    <row r="21" spans="1:14" s="4" customFormat="1" ht="21.75" customHeight="1">
      <c r="A21" s="27"/>
      <c r="B21" s="28"/>
      <c r="C21" s="28"/>
      <c r="D21" s="67"/>
      <c r="E21" s="43"/>
      <c r="F21" s="27"/>
      <c r="G21" s="27"/>
      <c r="H21" s="6"/>
      <c r="I21" s="9"/>
      <c r="J21" s="6"/>
      <c r="K21" s="28"/>
      <c r="L21" s="55"/>
      <c r="M21" s="28"/>
      <c r="N21" s="451"/>
    </row>
    <row r="22" spans="1:14" s="4" customFormat="1" ht="21.75" customHeight="1">
      <c r="A22" s="27"/>
      <c r="B22" s="28"/>
      <c r="C22" s="28"/>
      <c r="D22" s="67"/>
      <c r="E22" s="41"/>
      <c r="F22" s="27"/>
      <c r="G22" s="27"/>
      <c r="H22" s="6"/>
      <c r="I22" s="9"/>
      <c r="J22" s="6"/>
      <c r="K22" s="27"/>
      <c r="L22" s="55"/>
      <c r="M22" s="27"/>
      <c r="N22" s="451"/>
    </row>
    <row r="23" spans="1:14" s="4" customFormat="1" ht="21.75" customHeight="1">
      <c r="A23" s="32"/>
      <c r="B23" s="32"/>
      <c r="C23" s="33"/>
      <c r="D23" s="208"/>
      <c r="E23" s="42"/>
      <c r="F23" s="32"/>
      <c r="G23" s="32"/>
      <c r="H23" s="7"/>
      <c r="I23" s="16"/>
      <c r="J23" s="7"/>
      <c r="K23" s="32"/>
      <c r="L23" s="77"/>
      <c r="M23" s="32"/>
      <c r="N23" s="451"/>
    </row>
    <row r="24" spans="1:14" s="4" customFormat="1" ht="21.75" customHeight="1">
      <c r="A24" s="429"/>
      <c r="B24" s="429"/>
      <c r="C24" s="31"/>
      <c r="D24" s="595"/>
      <c r="E24" s="455"/>
      <c r="F24" s="429"/>
      <c r="G24" s="429"/>
      <c r="H24" s="9"/>
      <c r="I24" s="9"/>
      <c r="J24" s="9"/>
      <c r="K24" s="429"/>
      <c r="L24" s="452"/>
      <c r="M24" s="589" t="s">
        <v>1288</v>
      </c>
      <c r="N24" s="451"/>
    </row>
    <row r="25" spans="1:14" s="4" customFormat="1" ht="21.75" customHeight="1">
      <c r="A25" s="1057" t="s">
        <v>647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  <c r="L25" s="1" t="s">
        <v>645</v>
      </c>
      <c r="M25" s="1" t="s">
        <v>645</v>
      </c>
      <c r="N25" s="451"/>
    </row>
    <row r="26" spans="1:14" s="4" customFormat="1" ht="21.75" customHeight="1">
      <c r="A26" s="1057" t="s">
        <v>890</v>
      </c>
      <c r="B26" s="1057"/>
      <c r="C26" s="1057"/>
      <c r="D26" s="1057"/>
      <c r="E26" s="1057"/>
      <c r="F26" s="1057"/>
      <c r="G26" s="1057"/>
      <c r="H26" s="1057"/>
      <c r="I26" s="1057"/>
      <c r="J26" s="1057"/>
      <c r="K26" s="1057"/>
      <c r="L26" s="1"/>
      <c r="M26" s="1"/>
      <c r="N26" s="451">
        <v>560</v>
      </c>
    </row>
    <row r="27" spans="1:14" s="4" customFormat="1" ht="21.75" customHeight="1">
      <c r="A27" s="453" t="s">
        <v>53</v>
      </c>
      <c r="B27" s="453"/>
      <c r="C27" s="453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451"/>
    </row>
    <row r="28" spans="1:14" s="4" customFormat="1" ht="21.75" customHeight="1">
      <c r="A28" s="453" t="s">
        <v>54</v>
      </c>
      <c r="B28" s="453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1"/>
    </row>
    <row r="29" spans="1:14" s="4" customFormat="1" ht="21.75" customHeight="1">
      <c r="A29" s="453" t="s">
        <v>8</v>
      </c>
      <c r="B29" s="453"/>
      <c r="C29" s="56"/>
      <c r="D29" s="56"/>
      <c r="E29" s="598"/>
      <c r="F29" s="20"/>
      <c r="G29" s="20"/>
      <c r="H29" s="20"/>
      <c r="I29" s="20"/>
      <c r="J29" s="20"/>
      <c r="K29" s="453"/>
      <c r="L29" s="453"/>
      <c r="M29" s="453"/>
      <c r="N29" s="451"/>
    </row>
    <row r="30" spans="1:14" s="4" customFormat="1" ht="21.75" customHeight="1">
      <c r="A30" s="453"/>
      <c r="B30" s="453" t="s">
        <v>448</v>
      </c>
      <c r="C30" s="56"/>
      <c r="D30" s="56"/>
      <c r="E30" s="598"/>
      <c r="F30" s="20"/>
      <c r="G30" s="20"/>
      <c r="H30" s="20"/>
      <c r="I30" s="20"/>
      <c r="J30" s="20"/>
      <c r="K30" s="453"/>
      <c r="L30" s="453"/>
      <c r="M30" s="453"/>
      <c r="N30" s="451"/>
    </row>
    <row r="31" spans="1:14" s="4" customFormat="1" ht="21.75" customHeight="1">
      <c r="A31" s="401"/>
      <c r="B31" s="402"/>
      <c r="C31" s="402"/>
      <c r="D31" s="135" t="s">
        <v>41</v>
      </c>
      <c r="E31" s="1054" t="s">
        <v>397</v>
      </c>
      <c r="F31" s="1055"/>
      <c r="G31" s="1055"/>
      <c r="H31" s="1055"/>
      <c r="I31" s="1056"/>
      <c r="J31" s="400" t="s">
        <v>49</v>
      </c>
      <c r="K31" s="135" t="s">
        <v>43</v>
      </c>
      <c r="L31" s="384" t="s">
        <v>45</v>
      </c>
      <c r="M31" s="135" t="s">
        <v>47</v>
      </c>
      <c r="N31" s="451"/>
    </row>
    <row r="32" spans="1:14" s="4" customFormat="1" ht="21.75" customHeight="1">
      <c r="A32" s="393" t="s">
        <v>39</v>
      </c>
      <c r="B32" s="393" t="s">
        <v>6</v>
      </c>
      <c r="C32" s="393" t="s">
        <v>40</v>
      </c>
      <c r="D32" s="136" t="s">
        <v>42</v>
      </c>
      <c r="E32" s="400">
        <v>2561</v>
      </c>
      <c r="F32" s="400"/>
      <c r="G32" s="400">
        <v>2562</v>
      </c>
      <c r="H32" s="400">
        <v>2563</v>
      </c>
      <c r="I32" s="569">
        <v>2564</v>
      </c>
      <c r="J32" s="427" t="s">
        <v>50</v>
      </c>
      <c r="K32" s="136" t="s">
        <v>44</v>
      </c>
      <c r="L32" s="385" t="s">
        <v>46</v>
      </c>
      <c r="M32" s="136" t="s">
        <v>646</v>
      </c>
      <c r="N32" s="451"/>
    </row>
    <row r="33" spans="1:14" s="4" customFormat="1" ht="21.75" customHeight="1">
      <c r="A33" s="396"/>
      <c r="B33" s="397"/>
      <c r="C33" s="397"/>
      <c r="D33" s="162"/>
      <c r="E33" s="398" t="s">
        <v>3</v>
      </c>
      <c r="F33" s="398"/>
      <c r="G33" s="398" t="s">
        <v>3</v>
      </c>
      <c r="H33" s="398" t="s">
        <v>3</v>
      </c>
      <c r="I33" s="398" t="s">
        <v>3</v>
      </c>
      <c r="J33" s="399"/>
      <c r="K33" s="163"/>
      <c r="L33" s="163"/>
      <c r="M33" s="163"/>
      <c r="N33" s="451"/>
    </row>
    <row r="34" spans="1:14" s="4" customFormat="1" ht="21.75" customHeight="1">
      <c r="A34" s="552">
        <v>2</v>
      </c>
      <c r="B34" s="45" t="s">
        <v>730</v>
      </c>
      <c r="C34" s="168" t="s">
        <v>116</v>
      </c>
      <c r="D34" s="168" t="s">
        <v>459</v>
      </c>
      <c r="E34" s="19"/>
      <c r="F34" s="19"/>
      <c r="G34" s="19"/>
      <c r="H34" s="169">
        <v>900000</v>
      </c>
      <c r="I34" s="169">
        <v>900000</v>
      </c>
      <c r="J34" s="30" t="s">
        <v>68</v>
      </c>
      <c r="K34" s="6" t="s">
        <v>118</v>
      </c>
      <c r="L34" s="80" t="s">
        <v>88</v>
      </c>
      <c r="M34" s="68" t="s">
        <v>88</v>
      </c>
      <c r="N34" s="451"/>
    </row>
    <row r="35" spans="1:14" s="4" customFormat="1" ht="21.75" customHeight="1">
      <c r="A35" s="552"/>
      <c r="B35" s="45" t="s">
        <v>731</v>
      </c>
      <c r="C35" s="168" t="s">
        <v>207</v>
      </c>
      <c r="D35" s="168"/>
      <c r="E35" s="19"/>
      <c r="F35" s="19"/>
      <c r="G35" s="19"/>
      <c r="H35" s="2" t="s">
        <v>97</v>
      </c>
      <c r="I35" s="2" t="s">
        <v>97</v>
      </c>
      <c r="J35" s="35" t="s">
        <v>754</v>
      </c>
      <c r="K35" s="6" t="s">
        <v>190</v>
      </c>
      <c r="L35" s="80"/>
      <c r="M35" s="12"/>
      <c r="N35" s="451"/>
    </row>
    <row r="36" spans="1:14" s="4" customFormat="1" ht="21.75" customHeight="1">
      <c r="A36" s="552"/>
      <c r="B36" s="45" t="s">
        <v>409</v>
      </c>
      <c r="C36" s="168" t="s">
        <v>184</v>
      </c>
      <c r="D36" s="168"/>
      <c r="E36" s="19"/>
      <c r="F36" s="19"/>
      <c r="G36" s="19"/>
      <c r="H36" s="19"/>
      <c r="I36" s="19"/>
      <c r="J36" s="17" t="s">
        <v>755</v>
      </c>
      <c r="K36" s="6" t="s">
        <v>185</v>
      </c>
      <c r="L36" s="24"/>
      <c r="M36" s="12"/>
      <c r="N36" s="451"/>
    </row>
    <row r="37" spans="1:14" s="4" customFormat="1" ht="21.75" customHeight="1">
      <c r="A37" s="552"/>
      <c r="B37" s="167"/>
      <c r="C37" s="168"/>
      <c r="D37" s="168"/>
      <c r="E37" s="19"/>
      <c r="F37" s="19"/>
      <c r="G37" s="19"/>
      <c r="H37" s="19"/>
      <c r="I37" s="19"/>
      <c r="J37" s="6" t="s">
        <v>747</v>
      </c>
      <c r="K37" s="12"/>
      <c r="L37" s="12"/>
      <c r="M37" s="12"/>
      <c r="N37" s="451"/>
    </row>
    <row r="38" spans="1:14" s="4" customFormat="1" ht="21.75" customHeight="1">
      <c r="A38" s="553"/>
      <c r="B38" s="183"/>
      <c r="C38" s="179"/>
      <c r="D38" s="179"/>
      <c r="E38" s="14"/>
      <c r="F38" s="14"/>
      <c r="G38" s="14"/>
      <c r="H38" s="14"/>
      <c r="I38" s="14"/>
      <c r="J38" s="149"/>
      <c r="K38" s="15"/>
      <c r="L38" s="49"/>
      <c r="M38" s="15"/>
      <c r="N38" s="451"/>
    </row>
    <row r="39" spans="1:14" s="4" customFormat="1" ht="21.75" customHeight="1">
      <c r="A39" s="167">
        <v>3</v>
      </c>
      <c r="B39" s="45" t="s">
        <v>760</v>
      </c>
      <c r="C39" s="9" t="s">
        <v>116</v>
      </c>
      <c r="D39" s="6" t="s">
        <v>187</v>
      </c>
      <c r="E39" s="186"/>
      <c r="F39" s="80"/>
      <c r="G39" s="374"/>
      <c r="H39" s="80"/>
      <c r="I39" s="186">
        <v>50000</v>
      </c>
      <c r="J39" s="30" t="s">
        <v>68</v>
      </c>
      <c r="K39" s="6" t="s">
        <v>118</v>
      </c>
      <c r="L39" s="178" t="s">
        <v>88</v>
      </c>
      <c r="M39" s="68" t="s">
        <v>88</v>
      </c>
      <c r="N39" s="451"/>
    </row>
    <row r="40" spans="1:14" s="4" customFormat="1" ht="21.75" customHeight="1">
      <c r="A40" s="167"/>
      <c r="B40" s="45" t="s">
        <v>188</v>
      </c>
      <c r="C40" s="9" t="s">
        <v>207</v>
      </c>
      <c r="D40" s="6"/>
      <c r="E40" s="2"/>
      <c r="F40" s="80"/>
      <c r="G40" s="374"/>
      <c r="H40" s="80"/>
      <c r="I40" s="2" t="s">
        <v>64</v>
      </c>
      <c r="J40" s="35" t="s">
        <v>754</v>
      </c>
      <c r="K40" s="6" t="s">
        <v>190</v>
      </c>
      <c r="L40" s="17"/>
      <c r="M40" s="128"/>
      <c r="N40" s="451"/>
    </row>
    <row r="41" spans="1:14" s="4" customFormat="1" ht="21.75" customHeight="1">
      <c r="A41" s="167"/>
      <c r="B41" s="167"/>
      <c r="C41" s="9" t="s">
        <v>184</v>
      </c>
      <c r="D41" s="6"/>
      <c r="E41" s="9"/>
      <c r="F41" s="80"/>
      <c r="G41" s="374"/>
      <c r="H41" s="80"/>
      <c r="I41" s="80"/>
      <c r="J41" s="17" t="s">
        <v>755</v>
      </c>
      <c r="K41" s="6" t="s">
        <v>185</v>
      </c>
      <c r="L41" s="17"/>
      <c r="M41" s="128"/>
      <c r="N41" s="451"/>
    </row>
    <row r="42" spans="1:14" s="4" customFormat="1" ht="21.75" customHeight="1">
      <c r="A42" s="167"/>
      <c r="B42" s="167"/>
      <c r="C42" s="9"/>
      <c r="D42" s="6"/>
      <c r="E42" s="9"/>
      <c r="F42" s="80"/>
      <c r="G42" s="374"/>
      <c r="H42" s="80"/>
      <c r="I42" s="80"/>
      <c r="J42" s="6" t="s">
        <v>747</v>
      </c>
      <c r="K42" s="6"/>
      <c r="L42" s="17"/>
      <c r="M42" s="128"/>
      <c r="N42" s="451"/>
    </row>
    <row r="43" spans="1:14" s="4" customFormat="1" ht="21.75" customHeight="1">
      <c r="A43" s="552">
        <v>4</v>
      </c>
      <c r="B43" s="290" t="s">
        <v>733</v>
      </c>
      <c r="C43" s="80" t="s">
        <v>186</v>
      </c>
      <c r="D43" s="67" t="s">
        <v>735</v>
      </c>
      <c r="E43" s="19"/>
      <c r="F43" s="19"/>
      <c r="G43" s="19">
        <v>600000</v>
      </c>
      <c r="H43" s="19">
        <v>600000</v>
      </c>
      <c r="I43" s="19">
        <v>600000</v>
      </c>
      <c r="J43" s="28" t="s">
        <v>68</v>
      </c>
      <c r="K43" s="168" t="s">
        <v>778</v>
      </c>
      <c r="L43" s="80" t="s">
        <v>88</v>
      </c>
      <c r="M43" s="68" t="s">
        <v>88</v>
      </c>
      <c r="N43" s="451"/>
    </row>
    <row r="44" spans="1:14" s="4" customFormat="1" ht="21.75" customHeight="1">
      <c r="A44" s="552"/>
      <c r="B44" s="290" t="s">
        <v>734</v>
      </c>
      <c r="C44" s="80" t="s">
        <v>189</v>
      </c>
      <c r="D44" s="67" t="s">
        <v>736</v>
      </c>
      <c r="E44" s="19"/>
      <c r="F44" s="19"/>
      <c r="G44" s="2" t="s">
        <v>97</v>
      </c>
      <c r="H44" s="2" t="s">
        <v>97</v>
      </c>
      <c r="I44" s="2" t="s">
        <v>97</v>
      </c>
      <c r="J44" s="35" t="s">
        <v>754</v>
      </c>
      <c r="K44" s="168" t="s">
        <v>190</v>
      </c>
      <c r="L44" s="80"/>
      <c r="M44" s="12"/>
      <c r="N44" s="451"/>
    </row>
    <row r="45" spans="1:14" s="4" customFormat="1" ht="21.75" customHeight="1">
      <c r="A45" s="552"/>
      <c r="B45" s="290" t="s">
        <v>737</v>
      </c>
      <c r="C45" s="80" t="s">
        <v>185</v>
      </c>
      <c r="D45" s="435" t="s">
        <v>459</v>
      </c>
      <c r="E45" s="19"/>
      <c r="F45" s="19"/>
      <c r="G45" s="19"/>
      <c r="H45" s="19"/>
      <c r="I45" s="19"/>
      <c r="J45" s="17" t="s">
        <v>755</v>
      </c>
      <c r="K45" s="12" t="s">
        <v>185</v>
      </c>
      <c r="L45" s="24"/>
      <c r="M45" s="12"/>
      <c r="N45" s="451"/>
    </row>
    <row r="46" spans="1:14" s="4" customFormat="1" ht="21.75" customHeight="1">
      <c r="A46" s="553"/>
      <c r="B46" s="298"/>
      <c r="C46" s="109"/>
      <c r="D46" s="457"/>
      <c r="E46" s="14"/>
      <c r="F46" s="14"/>
      <c r="G46" s="14"/>
      <c r="H46" s="14"/>
      <c r="I46" s="14"/>
      <c r="J46" s="7" t="s">
        <v>747</v>
      </c>
      <c r="K46" s="15"/>
      <c r="L46" s="49"/>
      <c r="M46" s="15"/>
      <c r="N46" s="451"/>
    </row>
    <row r="47" spans="1:14" s="4" customFormat="1" ht="21.75" customHeight="1">
      <c r="A47" s="339"/>
      <c r="B47" s="291"/>
      <c r="C47" s="583"/>
      <c r="D47" s="133"/>
      <c r="E47" s="187"/>
      <c r="F47" s="187"/>
      <c r="G47" s="187"/>
      <c r="H47" s="187"/>
      <c r="I47" s="187"/>
      <c r="J47" s="9"/>
      <c r="K47" s="451"/>
      <c r="L47" s="451"/>
      <c r="M47" s="589" t="s">
        <v>893</v>
      </c>
      <c r="N47" s="451"/>
    </row>
    <row r="48" spans="1:14" s="4" customFormat="1" ht="21.75" customHeight="1">
      <c r="A48" s="1057" t="s">
        <v>647</v>
      </c>
      <c r="B48" s="1057"/>
      <c r="C48" s="1057"/>
      <c r="D48" s="1057"/>
      <c r="E48" s="1057"/>
      <c r="F48" s="1057"/>
      <c r="G48" s="1057"/>
      <c r="H48" s="1057"/>
      <c r="I48" s="1057"/>
      <c r="J48" s="1057"/>
      <c r="K48" s="1057"/>
      <c r="L48" s="1" t="s">
        <v>645</v>
      </c>
      <c r="M48" s="1" t="s">
        <v>645</v>
      </c>
      <c r="N48" s="451"/>
    </row>
    <row r="49" spans="1:14" s="4" customFormat="1" ht="21.75" customHeight="1">
      <c r="A49" s="1057" t="s">
        <v>890</v>
      </c>
      <c r="B49" s="1057"/>
      <c r="C49" s="1057"/>
      <c r="D49" s="1057"/>
      <c r="E49" s="1057"/>
      <c r="F49" s="1057"/>
      <c r="G49" s="1057"/>
      <c r="H49" s="1057"/>
      <c r="I49" s="1057"/>
      <c r="J49" s="1057"/>
      <c r="K49" s="1057"/>
      <c r="L49" s="1"/>
      <c r="M49" s="1"/>
      <c r="N49" s="451"/>
    </row>
    <row r="50" spans="1:14" s="4" customFormat="1" ht="21.75" customHeight="1">
      <c r="A50" s="453" t="s">
        <v>53</v>
      </c>
      <c r="B50" s="453"/>
      <c r="C50" s="453"/>
      <c r="D50" s="598"/>
      <c r="E50" s="598"/>
      <c r="F50" s="598"/>
      <c r="G50" s="598"/>
      <c r="H50" s="598"/>
      <c r="I50" s="598"/>
      <c r="J50" s="598"/>
      <c r="K50" s="598"/>
      <c r="L50" s="598"/>
      <c r="M50" s="598"/>
      <c r="N50" s="451"/>
    </row>
    <row r="51" spans="1:14" s="4" customFormat="1" ht="21.75" customHeight="1">
      <c r="A51" s="453" t="s">
        <v>54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451"/>
    </row>
    <row r="52" spans="1:14" s="4" customFormat="1" ht="21.75" customHeight="1">
      <c r="A52" s="453" t="s">
        <v>8</v>
      </c>
      <c r="B52" s="453"/>
      <c r="C52" s="56"/>
      <c r="D52" s="56"/>
      <c r="E52" s="598"/>
      <c r="F52" s="20"/>
      <c r="G52" s="20"/>
      <c r="H52" s="20"/>
      <c r="I52" s="20"/>
      <c r="J52" s="20"/>
      <c r="K52" s="453"/>
      <c r="L52" s="453"/>
      <c r="M52" s="453"/>
      <c r="N52" s="451"/>
    </row>
    <row r="53" spans="1:14" s="4" customFormat="1" ht="21.75" customHeight="1">
      <c r="A53" s="453"/>
      <c r="B53" s="453" t="s">
        <v>448</v>
      </c>
      <c r="C53" s="56"/>
      <c r="D53" s="56"/>
      <c r="E53" s="598"/>
      <c r="F53" s="20"/>
      <c r="G53" s="20"/>
      <c r="H53" s="20"/>
      <c r="I53" s="20"/>
      <c r="J53" s="20"/>
      <c r="K53" s="453"/>
      <c r="L53" s="453"/>
      <c r="M53" s="453"/>
      <c r="N53" s="451"/>
    </row>
    <row r="54" spans="1:14" s="4" customFormat="1" ht="21.75" customHeight="1">
      <c r="A54" s="401"/>
      <c r="B54" s="402"/>
      <c r="C54" s="402"/>
      <c r="D54" s="135" t="s">
        <v>41</v>
      </c>
      <c r="E54" s="1054" t="s">
        <v>397</v>
      </c>
      <c r="F54" s="1055"/>
      <c r="G54" s="1055"/>
      <c r="H54" s="1055"/>
      <c r="I54" s="1056"/>
      <c r="J54" s="400" t="s">
        <v>49</v>
      </c>
      <c r="K54" s="135" t="s">
        <v>43</v>
      </c>
      <c r="L54" s="384" t="s">
        <v>45</v>
      </c>
      <c r="M54" s="135" t="s">
        <v>47</v>
      </c>
      <c r="N54" s="451"/>
    </row>
    <row r="55" spans="1:14" s="4" customFormat="1" ht="21.75" customHeight="1">
      <c r="A55" s="393" t="s">
        <v>39</v>
      </c>
      <c r="B55" s="393" t="s">
        <v>6</v>
      </c>
      <c r="C55" s="393" t="s">
        <v>40</v>
      </c>
      <c r="D55" s="136" t="s">
        <v>42</v>
      </c>
      <c r="E55" s="400">
        <v>2561</v>
      </c>
      <c r="F55" s="400"/>
      <c r="G55" s="400">
        <v>2562</v>
      </c>
      <c r="H55" s="400">
        <v>2563</v>
      </c>
      <c r="I55" s="569">
        <v>2564</v>
      </c>
      <c r="J55" s="427" t="s">
        <v>50</v>
      </c>
      <c r="K55" s="136" t="s">
        <v>44</v>
      </c>
      <c r="L55" s="385" t="s">
        <v>46</v>
      </c>
      <c r="M55" s="136" t="s">
        <v>646</v>
      </c>
      <c r="N55" s="451"/>
    </row>
    <row r="56" spans="1:14" s="4" customFormat="1" ht="21.75" customHeight="1">
      <c r="A56" s="396"/>
      <c r="B56" s="397"/>
      <c r="C56" s="397"/>
      <c r="D56" s="162"/>
      <c r="E56" s="398" t="s">
        <v>3</v>
      </c>
      <c r="F56" s="398"/>
      <c r="G56" s="398" t="s">
        <v>3</v>
      </c>
      <c r="H56" s="398" t="s">
        <v>3</v>
      </c>
      <c r="I56" s="398" t="s">
        <v>3</v>
      </c>
      <c r="J56" s="399"/>
      <c r="K56" s="163"/>
      <c r="L56" s="163"/>
      <c r="M56" s="163"/>
      <c r="N56" s="451"/>
    </row>
    <row r="57" spans="1:14" s="4" customFormat="1" ht="21.75" customHeight="1">
      <c r="A57" s="27">
        <v>5</v>
      </c>
      <c r="B57" s="67" t="s">
        <v>201</v>
      </c>
      <c r="C57" s="80" t="s">
        <v>203</v>
      </c>
      <c r="D57" s="67" t="s">
        <v>119</v>
      </c>
      <c r="E57" s="152">
        <v>300000</v>
      </c>
      <c r="F57" s="27"/>
      <c r="G57" s="152">
        <v>300000</v>
      </c>
      <c r="H57" s="152">
        <v>300000</v>
      </c>
      <c r="I57" s="152">
        <v>300000</v>
      </c>
      <c r="J57" s="30" t="s">
        <v>68</v>
      </c>
      <c r="K57" s="168" t="s">
        <v>778</v>
      </c>
      <c r="L57" s="55"/>
      <c r="M57" s="68" t="s">
        <v>88</v>
      </c>
      <c r="N57" s="451"/>
    </row>
    <row r="58" spans="1:14" s="4" customFormat="1" ht="21.75" customHeight="1">
      <c r="A58" s="27"/>
      <c r="B58" s="67" t="s">
        <v>698</v>
      </c>
      <c r="C58" s="80" t="s">
        <v>132</v>
      </c>
      <c r="D58" s="80"/>
      <c r="E58" s="152" t="s">
        <v>64</v>
      </c>
      <c r="F58" s="27"/>
      <c r="G58" s="152" t="s">
        <v>64</v>
      </c>
      <c r="H58" s="152" t="s">
        <v>64</v>
      </c>
      <c r="I58" s="152" t="s">
        <v>64</v>
      </c>
      <c r="J58" s="35" t="s">
        <v>754</v>
      </c>
      <c r="K58" s="168" t="s">
        <v>190</v>
      </c>
      <c r="L58" s="2"/>
      <c r="M58" s="27"/>
      <c r="N58" s="451"/>
    </row>
    <row r="59" spans="1:14" s="4" customFormat="1" ht="21.75" customHeight="1">
      <c r="A59" s="27"/>
      <c r="B59" s="50" t="s">
        <v>202</v>
      </c>
      <c r="C59" s="28"/>
      <c r="D59" s="27"/>
      <c r="E59" s="41"/>
      <c r="F59" s="27"/>
      <c r="G59" s="27"/>
      <c r="H59" s="6"/>
      <c r="I59" s="6"/>
      <c r="J59" s="17" t="s">
        <v>755</v>
      </c>
      <c r="K59" s="12" t="s">
        <v>185</v>
      </c>
      <c r="L59" s="2"/>
      <c r="M59" s="27"/>
      <c r="N59" s="451"/>
    </row>
    <row r="60" spans="1:14" s="4" customFormat="1" ht="21.75" customHeight="1">
      <c r="A60" s="27"/>
      <c r="B60" s="50"/>
      <c r="C60" s="28"/>
      <c r="D60" s="27"/>
      <c r="E60" s="41"/>
      <c r="F60" s="27"/>
      <c r="G60" s="27"/>
      <c r="H60" s="6"/>
      <c r="I60" s="6"/>
      <c r="J60" s="6" t="s">
        <v>747</v>
      </c>
      <c r="K60" s="27"/>
      <c r="L60" s="2"/>
      <c r="M60" s="27"/>
      <c r="N60" s="451"/>
    </row>
    <row r="61" spans="1:14" s="4" customFormat="1" ht="21.75" customHeight="1">
      <c r="A61" s="27"/>
      <c r="B61" s="50"/>
      <c r="C61" s="28"/>
      <c r="D61" s="27"/>
      <c r="E61" s="41"/>
      <c r="F61" s="27"/>
      <c r="G61" s="27"/>
      <c r="H61" s="6"/>
      <c r="I61" s="6"/>
      <c r="J61" s="6"/>
      <c r="K61" s="27"/>
      <c r="L61" s="2"/>
      <c r="M61" s="27"/>
      <c r="N61" s="451"/>
    </row>
    <row r="62" spans="1:14" s="4" customFormat="1" ht="21.75" customHeight="1">
      <c r="A62" s="341"/>
      <c r="B62" s="50"/>
      <c r="C62" s="28"/>
      <c r="D62" s="27"/>
      <c r="E62" s="41"/>
      <c r="F62" s="27"/>
      <c r="G62" s="27"/>
      <c r="H62" s="6"/>
      <c r="I62" s="17"/>
      <c r="J62" s="17"/>
      <c r="K62" s="27"/>
      <c r="L62" s="55"/>
      <c r="M62" s="27"/>
      <c r="N62" s="451"/>
    </row>
    <row r="63" spans="1:14" s="4" customFormat="1" ht="21.75" customHeight="1">
      <c r="A63" s="341"/>
      <c r="B63" s="50"/>
      <c r="C63" s="28"/>
      <c r="D63" s="27"/>
      <c r="E63" s="41"/>
      <c r="F63" s="27"/>
      <c r="G63" s="27"/>
      <c r="H63" s="6"/>
      <c r="I63" s="17"/>
      <c r="J63" s="17"/>
      <c r="K63" s="27"/>
      <c r="L63" s="55"/>
      <c r="M63" s="27"/>
      <c r="N63" s="451"/>
    </row>
    <row r="64" spans="1:14" s="4" customFormat="1" ht="21.75" customHeight="1">
      <c r="A64" s="341"/>
      <c r="B64" s="50"/>
      <c r="C64" s="28"/>
      <c r="D64" s="27"/>
      <c r="E64" s="41"/>
      <c r="F64" s="27"/>
      <c r="G64" s="27"/>
      <c r="H64" s="6"/>
      <c r="I64" s="17"/>
      <c r="J64" s="17"/>
      <c r="K64" s="27"/>
      <c r="L64" s="55"/>
      <c r="M64" s="27"/>
      <c r="N64" s="451"/>
    </row>
    <row r="65" spans="1:14" s="4" customFormat="1" ht="21.75" customHeight="1">
      <c r="A65" s="341"/>
      <c r="B65" s="50"/>
      <c r="C65" s="28"/>
      <c r="D65" s="27"/>
      <c r="E65" s="41"/>
      <c r="F65" s="27"/>
      <c r="G65" s="27"/>
      <c r="H65" s="6"/>
      <c r="I65" s="17"/>
      <c r="J65" s="17"/>
      <c r="K65" s="27"/>
      <c r="L65" s="55"/>
      <c r="M65" s="27"/>
      <c r="N65" s="451"/>
    </row>
    <row r="66" spans="1:14" s="4" customFormat="1" ht="21.75" customHeight="1">
      <c r="A66" s="341"/>
      <c r="B66" s="50"/>
      <c r="C66" s="28"/>
      <c r="D66" s="27"/>
      <c r="E66" s="41"/>
      <c r="F66" s="27"/>
      <c r="G66" s="27"/>
      <c r="H66" s="6"/>
      <c r="I66" s="17"/>
      <c r="J66" s="17"/>
      <c r="K66" s="27"/>
      <c r="L66" s="55"/>
      <c r="M66" s="27"/>
      <c r="N66" s="451"/>
    </row>
    <row r="67" spans="1:14" s="4" customFormat="1" ht="21.75" customHeight="1">
      <c r="A67" s="341"/>
      <c r="B67" s="50"/>
      <c r="C67" s="28"/>
      <c r="D67" s="27"/>
      <c r="E67" s="41"/>
      <c r="F67" s="27"/>
      <c r="G67" s="27"/>
      <c r="H67" s="6"/>
      <c r="I67" s="17"/>
      <c r="J67" s="17"/>
      <c r="K67" s="27"/>
      <c r="L67" s="55"/>
      <c r="M67" s="27"/>
      <c r="N67" s="451"/>
    </row>
    <row r="68" spans="1:14" s="4" customFormat="1" ht="21.75" customHeight="1">
      <c r="A68" s="341"/>
      <c r="B68" s="50"/>
      <c r="C68" s="28"/>
      <c r="D68" s="27"/>
      <c r="E68" s="41"/>
      <c r="F68" s="27"/>
      <c r="G68" s="27"/>
      <c r="H68" s="6"/>
      <c r="I68" s="17"/>
      <c r="J68" s="17"/>
      <c r="K68" s="27"/>
      <c r="L68" s="55"/>
      <c r="M68" s="27"/>
      <c r="N68" s="451"/>
    </row>
    <row r="69" spans="1:14" s="4" customFormat="1" ht="21.75" customHeight="1">
      <c r="A69" s="341"/>
      <c r="B69" s="50"/>
      <c r="C69" s="28"/>
      <c r="D69" s="27"/>
      <c r="E69" s="41"/>
      <c r="F69" s="27"/>
      <c r="G69" s="27"/>
      <c r="H69" s="6"/>
      <c r="I69" s="17"/>
      <c r="J69" s="17"/>
      <c r="K69" s="27"/>
      <c r="L69" s="55"/>
      <c r="M69" s="27"/>
      <c r="N69" s="451"/>
    </row>
    <row r="70" spans="1:14" s="4" customFormat="1" ht="21.75" customHeight="1">
      <c r="A70" s="407"/>
      <c r="B70" s="586"/>
      <c r="C70" s="205"/>
      <c r="D70" s="407"/>
      <c r="E70" s="592"/>
      <c r="F70" s="407"/>
      <c r="G70" s="407"/>
      <c r="H70" s="591"/>
      <c r="I70" s="591"/>
      <c r="J70" s="591"/>
      <c r="K70" s="407"/>
      <c r="L70" s="587"/>
      <c r="M70" s="589" t="s">
        <v>894</v>
      </c>
      <c r="N70" s="451"/>
    </row>
    <row r="71" spans="1:14" s="4" customFormat="1" ht="21.75" customHeight="1">
      <c r="A71" s="1057" t="s">
        <v>647</v>
      </c>
      <c r="B71" s="1057"/>
      <c r="C71" s="1057"/>
      <c r="D71" s="1057"/>
      <c r="E71" s="1057"/>
      <c r="F71" s="1057"/>
      <c r="G71" s="1057"/>
      <c r="H71" s="1057"/>
      <c r="I71" s="1057"/>
      <c r="J71" s="1057"/>
      <c r="K71" s="1057"/>
      <c r="L71" s="1" t="s">
        <v>645</v>
      </c>
      <c r="M71" s="1" t="s">
        <v>645</v>
      </c>
      <c r="N71" s="451"/>
    </row>
    <row r="72" spans="1:14" s="4" customFormat="1" ht="21.75" customHeight="1">
      <c r="A72" s="1057" t="s">
        <v>890</v>
      </c>
      <c r="B72" s="1057"/>
      <c r="C72" s="1057"/>
      <c r="D72" s="1057"/>
      <c r="E72" s="1057"/>
      <c r="F72" s="1057"/>
      <c r="G72" s="1057"/>
      <c r="H72" s="1057"/>
      <c r="I72" s="1057"/>
      <c r="J72" s="1057"/>
      <c r="K72" s="1057"/>
      <c r="L72" s="1"/>
      <c r="M72" s="1"/>
      <c r="N72" s="451"/>
    </row>
    <row r="73" spans="1:14" s="4" customFormat="1" ht="21.75" customHeight="1">
      <c r="A73" s="453" t="s">
        <v>53</v>
      </c>
      <c r="B73" s="453"/>
      <c r="C73" s="453"/>
      <c r="D73" s="598"/>
      <c r="E73" s="598"/>
      <c r="F73" s="598"/>
      <c r="G73" s="598"/>
      <c r="H73" s="598"/>
      <c r="I73" s="598"/>
      <c r="J73" s="598"/>
      <c r="K73" s="598"/>
      <c r="L73" s="598"/>
      <c r="M73" s="598"/>
      <c r="N73" s="451"/>
    </row>
    <row r="74" spans="1:14" s="4" customFormat="1" ht="21.75" customHeight="1">
      <c r="A74" s="453" t="s">
        <v>54</v>
      </c>
      <c r="B74" s="453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1"/>
    </row>
    <row r="75" spans="1:14" s="4" customFormat="1" ht="21.75" customHeight="1">
      <c r="A75" s="453" t="s">
        <v>8</v>
      </c>
      <c r="B75" s="453"/>
      <c r="C75" s="56"/>
      <c r="D75" s="56"/>
      <c r="E75" s="598"/>
      <c r="F75" s="20"/>
      <c r="G75" s="20"/>
      <c r="H75" s="20"/>
      <c r="I75" s="20"/>
      <c r="J75" s="20"/>
      <c r="K75" s="453"/>
      <c r="L75" s="453"/>
      <c r="M75" s="453"/>
      <c r="N75" s="451"/>
    </row>
    <row r="76" spans="1:14" s="4" customFormat="1" ht="21.75" customHeight="1">
      <c r="A76" s="603"/>
      <c r="B76" s="458" t="s">
        <v>644</v>
      </c>
      <c r="C76" s="36"/>
      <c r="D76" s="603"/>
      <c r="E76" s="456"/>
      <c r="F76" s="603"/>
      <c r="G76" s="603"/>
      <c r="H76" s="16"/>
      <c r="I76" s="16"/>
      <c r="J76" s="16"/>
      <c r="K76" s="603"/>
      <c r="L76" s="129"/>
      <c r="M76" s="603"/>
      <c r="N76" s="451"/>
    </row>
    <row r="77" spans="1:14" s="4" customFormat="1" ht="21.75" customHeight="1">
      <c r="A77" s="401"/>
      <c r="B77" s="402"/>
      <c r="C77" s="402"/>
      <c r="D77" s="135" t="s">
        <v>41</v>
      </c>
      <c r="E77" s="1054" t="s">
        <v>397</v>
      </c>
      <c r="F77" s="1055"/>
      <c r="G77" s="1055"/>
      <c r="H77" s="1055"/>
      <c r="I77" s="1056"/>
      <c r="J77" s="400" t="s">
        <v>49</v>
      </c>
      <c r="K77" s="135" t="s">
        <v>43</v>
      </c>
      <c r="L77" s="384" t="s">
        <v>45</v>
      </c>
      <c r="M77" s="135" t="s">
        <v>47</v>
      </c>
      <c r="N77" s="451"/>
    </row>
    <row r="78" spans="1:14" s="4" customFormat="1" ht="21.75" customHeight="1">
      <c r="A78" s="393" t="s">
        <v>39</v>
      </c>
      <c r="B78" s="393" t="s">
        <v>6</v>
      </c>
      <c r="C78" s="393" t="s">
        <v>40</v>
      </c>
      <c r="D78" s="136" t="s">
        <v>42</v>
      </c>
      <c r="E78" s="400">
        <v>2561</v>
      </c>
      <c r="F78" s="400"/>
      <c r="G78" s="400">
        <v>2562</v>
      </c>
      <c r="H78" s="400">
        <v>2563</v>
      </c>
      <c r="I78" s="569">
        <v>2564</v>
      </c>
      <c r="J78" s="427" t="s">
        <v>50</v>
      </c>
      <c r="K78" s="136" t="s">
        <v>44</v>
      </c>
      <c r="L78" s="385" t="s">
        <v>46</v>
      </c>
      <c r="M78" s="136" t="s">
        <v>646</v>
      </c>
      <c r="N78" s="451"/>
    </row>
    <row r="79" spans="1:14" s="4" customFormat="1" ht="21.75" customHeight="1">
      <c r="A79" s="396"/>
      <c r="B79" s="397"/>
      <c r="C79" s="397"/>
      <c r="D79" s="162"/>
      <c r="E79" s="398" t="s">
        <v>3</v>
      </c>
      <c r="F79" s="398"/>
      <c r="G79" s="398" t="s">
        <v>3</v>
      </c>
      <c r="H79" s="398" t="s">
        <v>3</v>
      </c>
      <c r="I79" s="398" t="s">
        <v>3</v>
      </c>
      <c r="J79" s="399"/>
      <c r="K79" s="163"/>
      <c r="L79" s="163"/>
      <c r="M79" s="163"/>
      <c r="N79" s="451"/>
    </row>
    <row r="80" spans="1:14" s="4" customFormat="1" ht="21.75" customHeight="1">
      <c r="A80" s="65">
        <v>1</v>
      </c>
      <c r="B80" s="454" t="s">
        <v>167</v>
      </c>
      <c r="C80" s="30" t="s">
        <v>168</v>
      </c>
      <c r="D80" s="211" t="s">
        <v>326</v>
      </c>
      <c r="E80" s="72">
        <v>400000</v>
      </c>
      <c r="F80" s="65"/>
      <c r="G80" s="72">
        <v>400000</v>
      </c>
      <c r="H80" s="72">
        <v>400000</v>
      </c>
      <c r="I80" s="72">
        <v>400000</v>
      </c>
      <c r="J80" s="30" t="s">
        <v>68</v>
      </c>
      <c r="K80" s="65" t="s">
        <v>169</v>
      </c>
      <c r="L80" s="22" t="s">
        <v>65</v>
      </c>
      <c r="M80" s="65" t="s">
        <v>65</v>
      </c>
      <c r="N80" s="451"/>
    </row>
    <row r="81" spans="1:14" s="4" customFormat="1" ht="21.75" customHeight="1">
      <c r="A81" s="27"/>
      <c r="B81" s="28"/>
      <c r="C81" s="28"/>
      <c r="D81" s="59" t="s">
        <v>327</v>
      </c>
      <c r="E81" s="41" t="s">
        <v>64</v>
      </c>
      <c r="F81" s="27"/>
      <c r="G81" s="41" t="s">
        <v>64</v>
      </c>
      <c r="H81" s="41" t="s">
        <v>64</v>
      </c>
      <c r="I81" s="41" t="s">
        <v>64</v>
      </c>
      <c r="J81" s="35" t="s">
        <v>779</v>
      </c>
      <c r="K81" s="27" t="s">
        <v>170</v>
      </c>
      <c r="L81" s="2"/>
      <c r="M81" s="27"/>
      <c r="N81" s="451"/>
    </row>
    <row r="82" spans="1:14" s="4" customFormat="1" ht="21.75" customHeight="1">
      <c r="A82" s="27"/>
      <c r="B82" s="28"/>
      <c r="C82" s="28"/>
      <c r="D82" s="27"/>
      <c r="E82" s="41"/>
      <c r="F82" s="27"/>
      <c r="G82" s="27"/>
      <c r="H82" s="6"/>
      <c r="I82" s="6"/>
      <c r="J82" s="6" t="s">
        <v>460</v>
      </c>
      <c r="K82" s="27" t="s">
        <v>171</v>
      </c>
      <c r="L82" s="2"/>
      <c r="M82" s="27"/>
      <c r="N82" s="451"/>
    </row>
    <row r="83" spans="1:14" s="4" customFormat="1" ht="21.75" customHeight="1">
      <c r="A83" s="27"/>
      <c r="B83" s="28"/>
      <c r="C83" s="28"/>
      <c r="D83" s="27"/>
      <c r="E83" s="41"/>
      <c r="F83" s="27"/>
      <c r="G83" s="27"/>
      <c r="H83" s="6"/>
      <c r="I83" s="6"/>
      <c r="J83" s="6" t="s">
        <v>780</v>
      </c>
      <c r="K83" s="27"/>
      <c r="L83" s="2"/>
      <c r="M83" s="27"/>
      <c r="N83" s="451"/>
    </row>
    <row r="84" spans="1:14" s="4" customFormat="1" ht="21.75" customHeight="1">
      <c r="A84" s="27"/>
      <c r="B84" s="28"/>
      <c r="C84" s="28"/>
      <c r="D84" s="27"/>
      <c r="E84" s="41"/>
      <c r="F84" s="27"/>
      <c r="G84" s="27"/>
      <c r="H84" s="6"/>
      <c r="I84" s="6"/>
      <c r="J84" s="6"/>
      <c r="K84" s="27"/>
      <c r="L84" s="2"/>
      <c r="M84" s="27"/>
      <c r="N84" s="451"/>
    </row>
    <row r="85" spans="1:14" s="4" customFormat="1" ht="21.75" customHeight="1">
      <c r="A85" s="27"/>
      <c r="B85" s="28"/>
      <c r="C85" s="28"/>
      <c r="D85" s="27"/>
      <c r="E85" s="41"/>
      <c r="F85" s="27"/>
      <c r="G85" s="27"/>
      <c r="H85" s="6"/>
      <c r="I85" s="6"/>
      <c r="J85" s="6"/>
      <c r="K85" s="27"/>
      <c r="L85" s="2"/>
      <c r="M85" s="27"/>
      <c r="N85" s="451"/>
    </row>
    <row r="86" spans="1:14" s="4" customFormat="1" ht="21.75" customHeight="1">
      <c r="A86" s="27"/>
      <c r="B86" s="28"/>
      <c r="C86" s="28"/>
      <c r="D86" s="27"/>
      <c r="E86" s="41"/>
      <c r="F86" s="27"/>
      <c r="G86" s="27"/>
      <c r="H86" s="6"/>
      <c r="I86" s="6"/>
      <c r="J86" s="6"/>
      <c r="K86" s="27"/>
      <c r="L86" s="2"/>
      <c r="M86" s="27"/>
      <c r="N86" s="451"/>
    </row>
    <row r="87" spans="1:14" s="4" customFormat="1" ht="21.75" customHeight="1">
      <c r="A87" s="27"/>
      <c r="B87" s="28"/>
      <c r="C87" s="28"/>
      <c r="D87" s="27"/>
      <c r="E87" s="41"/>
      <c r="F87" s="27"/>
      <c r="G87" s="27"/>
      <c r="H87" s="6"/>
      <c r="I87" s="6"/>
      <c r="J87" s="6"/>
      <c r="K87" s="27"/>
      <c r="L87" s="2"/>
      <c r="M87" s="27"/>
      <c r="N87" s="451"/>
    </row>
    <row r="88" spans="1:14" s="4" customFormat="1" ht="21.75" customHeight="1">
      <c r="A88" s="27"/>
      <c r="B88" s="28"/>
      <c r="C88" s="28"/>
      <c r="D88" s="27"/>
      <c r="E88" s="41"/>
      <c r="F88" s="27"/>
      <c r="G88" s="27"/>
      <c r="H88" s="6"/>
      <c r="I88" s="6"/>
      <c r="J88" s="6"/>
      <c r="K88" s="27"/>
      <c r="L88" s="2"/>
      <c r="M88" s="27"/>
      <c r="N88" s="451"/>
    </row>
    <row r="89" spans="1:14" s="4" customFormat="1" ht="21.75" customHeight="1">
      <c r="A89" s="27"/>
      <c r="B89" s="28"/>
      <c r="C89" s="28"/>
      <c r="D89" s="27"/>
      <c r="E89" s="41"/>
      <c r="F89" s="27"/>
      <c r="G89" s="27"/>
      <c r="H89" s="6"/>
      <c r="I89" s="6"/>
      <c r="J89" s="6"/>
      <c r="K89" s="27"/>
      <c r="L89" s="2"/>
      <c r="M89" s="27"/>
      <c r="N89" s="451"/>
    </row>
    <row r="90" spans="1:14" s="4" customFormat="1" ht="21.75" customHeight="1">
      <c r="A90" s="27"/>
      <c r="B90" s="28"/>
      <c r="C90" s="28"/>
      <c r="D90" s="27"/>
      <c r="E90" s="41"/>
      <c r="F90" s="27"/>
      <c r="G90" s="27"/>
      <c r="H90" s="6"/>
      <c r="I90" s="6"/>
      <c r="J90" s="6"/>
      <c r="K90" s="27"/>
      <c r="L90" s="2"/>
      <c r="M90" s="27"/>
      <c r="N90" s="451"/>
    </row>
    <row r="91" spans="1:14" s="4" customFormat="1" ht="21.75" customHeight="1">
      <c r="A91" s="27"/>
      <c r="B91" s="28"/>
      <c r="C91" s="28"/>
      <c r="D91" s="27"/>
      <c r="E91" s="41"/>
      <c r="F91" s="27"/>
      <c r="G91" s="27"/>
      <c r="H91" s="6"/>
      <c r="I91" s="6"/>
      <c r="J91" s="6"/>
      <c r="K91" s="27"/>
      <c r="L91" s="2"/>
      <c r="M91" s="27"/>
      <c r="N91" s="451"/>
    </row>
    <row r="92" spans="1:14" s="4" customFormat="1" ht="21.75" customHeight="1">
      <c r="A92" s="27"/>
      <c r="B92" s="28"/>
      <c r="C92" s="28"/>
      <c r="D92" s="27"/>
      <c r="E92" s="41"/>
      <c r="F92" s="27"/>
      <c r="G92" s="27"/>
      <c r="H92" s="6"/>
      <c r="I92" s="6"/>
      <c r="J92" s="6"/>
      <c r="K92" s="27"/>
      <c r="L92" s="2"/>
      <c r="M92" s="27"/>
      <c r="N92" s="451"/>
    </row>
    <row r="93" spans="1:14" s="4" customFormat="1" ht="21.75" customHeight="1">
      <c r="A93" s="407"/>
      <c r="B93" s="586"/>
      <c r="C93" s="205"/>
      <c r="D93" s="407"/>
      <c r="E93" s="592"/>
      <c r="F93" s="407"/>
      <c r="G93" s="407"/>
      <c r="H93" s="591"/>
      <c r="I93" s="591"/>
      <c r="J93" s="591"/>
      <c r="K93" s="407"/>
      <c r="L93" s="587"/>
      <c r="M93" s="589" t="s">
        <v>895</v>
      </c>
      <c r="N93" s="451"/>
    </row>
    <row r="94" spans="1:14" s="4" customFormat="1" ht="21.75" customHeight="1">
      <c r="A94" s="1057" t="s">
        <v>647</v>
      </c>
      <c r="B94" s="1057"/>
      <c r="C94" s="1057"/>
      <c r="D94" s="1057"/>
      <c r="E94" s="1057"/>
      <c r="F94" s="1057"/>
      <c r="G94" s="1057"/>
      <c r="H94" s="1057"/>
      <c r="I94" s="1057"/>
      <c r="J94" s="1057"/>
      <c r="K94" s="1057"/>
      <c r="L94" s="1" t="s">
        <v>645</v>
      </c>
      <c r="M94" s="1" t="s">
        <v>645</v>
      </c>
      <c r="N94" s="451"/>
    </row>
    <row r="95" spans="1:14" s="4" customFormat="1" ht="21.75" customHeight="1">
      <c r="A95" s="1057" t="s">
        <v>890</v>
      </c>
      <c r="B95" s="1057"/>
      <c r="C95" s="1057"/>
      <c r="D95" s="1057"/>
      <c r="E95" s="1057"/>
      <c r="F95" s="1057"/>
      <c r="G95" s="1057"/>
      <c r="H95" s="1057"/>
      <c r="I95" s="1057"/>
      <c r="J95" s="1057"/>
      <c r="K95" s="1057"/>
      <c r="L95" s="1"/>
      <c r="M95" s="1"/>
      <c r="N95" s="451"/>
    </row>
    <row r="96" spans="1:14" s="4" customFormat="1" ht="21.75" customHeight="1">
      <c r="A96" s="453" t="s">
        <v>53</v>
      </c>
      <c r="B96" s="453"/>
      <c r="C96" s="453"/>
      <c r="D96" s="598"/>
      <c r="E96" s="598"/>
      <c r="F96" s="598"/>
      <c r="G96" s="598"/>
      <c r="H96" s="598"/>
      <c r="I96" s="598"/>
      <c r="J96" s="598"/>
      <c r="K96" s="598"/>
      <c r="L96" s="598"/>
      <c r="M96" s="598"/>
      <c r="N96" s="451"/>
    </row>
    <row r="97" spans="1:260" s="4" customFormat="1" ht="21.75" customHeight="1">
      <c r="A97" s="453" t="s">
        <v>54</v>
      </c>
      <c r="B97" s="453"/>
      <c r="C97" s="453"/>
      <c r="D97" s="453"/>
      <c r="E97" s="453"/>
      <c r="F97" s="453"/>
      <c r="G97" s="453"/>
      <c r="H97" s="453"/>
      <c r="I97" s="453"/>
      <c r="J97" s="453"/>
      <c r="K97" s="453"/>
      <c r="L97" s="453"/>
      <c r="M97" s="453"/>
      <c r="N97" s="451"/>
    </row>
    <row r="98" spans="1:260" s="4" customFormat="1" ht="21.75" customHeight="1">
      <c r="A98" s="453" t="s">
        <v>8</v>
      </c>
      <c r="B98" s="453"/>
      <c r="C98" s="56"/>
      <c r="D98" s="56"/>
      <c r="E98" s="598"/>
      <c r="F98" s="20"/>
      <c r="G98" s="20"/>
      <c r="H98" s="20"/>
      <c r="I98" s="20"/>
      <c r="J98" s="20"/>
      <c r="K98" s="453"/>
      <c r="L98" s="453"/>
      <c r="M98" s="453"/>
      <c r="N98" s="451"/>
    </row>
    <row r="99" spans="1:260" s="4" customFormat="1" ht="21.75" customHeight="1">
      <c r="A99" s="453"/>
      <c r="B99" s="453" t="s">
        <v>654</v>
      </c>
      <c r="C99" s="56"/>
      <c r="D99" s="56"/>
      <c r="E99" s="598"/>
      <c r="F99" s="20"/>
      <c r="G99" s="20"/>
      <c r="H99" s="20"/>
      <c r="I99" s="20"/>
      <c r="J99" s="20"/>
      <c r="K99" s="453"/>
      <c r="L99" s="453"/>
      <c r="M99" s="453"/>
      <c r="N99" s="451"/>
    </row>
    <row r="100" spans="1:260" s="4" customFormat="1" ht="21.75" customHeight="1">
      <c r="A100" s="401"/>
      <c r="B100" s="402"/>
      <c r="C100" s="402"/>
      <c r="D100" s="135" t="s">
        <v>41</v>
      </c>
      <c r="E100" s="1054" t="s">
        <v>397</v>
      </c>
      <c r="F100" s="1055"/>
      <c r="G100" s="1055"/>
      <c r="H100" s="1055"/>
      <c r="I100" s="1056"/>
      <c r="J100" s="400" t="s">
        <v>49</v>
      </c>
      <c r="K100" s="135" t="s">
        <v>43</v>
      </c>
      <c r="L100" s="384" t="s">
        <v>45</v>
      </c>
      <c r="M100" s="135" t="s">
        <v>47</v>
      </c>
      <c r="N100" s="224">
        <f>E103</f>
        <v>60000</v>
      </c>
      <c r="O100" s="26">
        <v>1</v>
      </c>
      <c r="P100" s="26"/>
      <c r="Q100" s="26"/>
      <c r="R100" s="26"/>
      <c r="S100" s="26"/>
      <c r="T100" s="26"/>
    </row>
    <row r="101" spans="1:260" s="622" customFormat="1" ht="21.75" customHeight="1">
      <c r="A101" s="393" t="s">
        <v>39</v>
      </c>
      <c r="B101" s="393" t="s">
        <v>6</v>
      </c>
      <c r="C101" s="393" t="s">
        <v>40</v>
      </c>
      <c r="D101" s="136" t="s">
        <v>42</v>
      </c>
      <c r="E101" s="400">
        <v>2561</v>
      </c>
      <c r="F101" s="400"/>
      <c r="G101" s="400">
        <v>2562</v>
      </c>
      <c r="H101" s="400">
        <v>2563</v>
      </c>
      <c r="I101" s="569">
        <v>2564</v>
      </c>
      <c r="J101" s="427" t="s">
        <v>50</v>
      </c>
      <c r="K101" s="136" t="s">
        <v>44</v>
      </c>
      <c r="L101" s="385" t="s">
        <v>46</v>
      </c>
      <c r="M101" s="136" t="s">
        <v>646</v>
      </c>
      <c r="N101" s="9"/>
      <c r="O101" s="1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</row>
    <row r="102" spans="1:260" s="622" customFormat="1" ht="21.75" customHeight="1">
      <c r="A102" s="396"/>
      <c r="B102" s="397"/>
      <c r="C102" s="397"/>
      <c r="D102" s="162"/>
      <c r="E102" s="398" t="s">
        <v>3</v>
      </c>
      <c r="F102" s="398"/>
      <c r="G102" s="398" t="s">
        <v>3</v>
      </c>
      <c r="H102" s="398" t="s">
        <v>3</v>
      </c>
      <c r="I102" s="398" t="s">
        <v>3</v>
      </c>
      <c r="J102" s="399"/>
      <c r="K102" s="163"/>
      <c r="L102" s="163"/>
      <c r="M102" s="163"/>
      <c r="N102" s="9"/>
      <c r="O102" s="623"/>
    </row>
    <row r="103" spans="1:260" s="624" customFormat="1" ht="21.75" customHeight="1">
      <c r="A103" s="65">
        <v>1</v>
      </c>
      <c r="B103" s="28" t="s">
        <v>125</v>
      </c>
      <c r="C103" s="28" t="s">
        <v>211</v>
      </c>
      <c r="D103" s="28" t="s">
        <v>126</v>
      </c>
      <c r="E103" s="649">
        <v>60000</v>
      </c>
      <c r="F103" s="650"/>
      <c r="G103" s="649">
        <v>60000</v>
      </c>
      <c r="H103" s="649">
        <v>60000</v>
      </c>
      <c r="I103" s="649">
        <v>60000</v>
      </c>
      <c r="J103" s="30" t="s">
        <v>509</v>
      </c>
      <c r="K103" s="28" t="s">
        <v>208</v>
      </c>
      <c r="L103" s="28"/>
      <c r="M103" s="27" t="s">
        <v>120</v>
      </c>
      <c r="N103" s="31"/>
      <c r="O103" s="623"/>
      <c r="P103" s="622"/>
      <c r="Q103" s="622"/>
      <c r="R103" s="622"/>
      <c r="S103" s="622"/>
      <c r="T103" s="622"/>
      <c r="U103" s="622"/>
      <c r="V103" s="622"/>
      <c r="W103" s="622"/>
      <c r="X103" s="622"/>
      <c r="Y103" s="622"/>
      <c r="Z103" s="622"/>
      <c r="AA103" s="622"/>
      <c r="AB103" s="622"/>
      <c r="AC103" s="622"/>
      <c r="AD103" s="622"/>
      <c r="AE103" s="622"/>
      <c r="AF103" s="622"/>
      <c r="AG103" s="622"/>
      <c r="AH103" s="622"/>
      <c r="AI103" s="622"/>
      <c r="AJ103" s="622"/>
      <c r="AK103" s="622"/>
      <c r="AL103" s="622"/>
      <c r="AM103" s="622"/>
      <c r="AN103" s="622"/>
      <c r="AO103" s="622"/>
      <c r="AP103" s="622"/>
      <c r="AQ103" s="622"/>
      <c r="AR103" s="622"/>
      <c r="AS103" s="622"/>
      <c r="AT103" s="622"/>
      <c r="AU103" s="622"/>
      <c r="AV103" s="622"/>
      <c r="AW103" s="622"/>
      <c r="AX103" s="622"/>
      <c r="AY103" s="622"/>
      <c r="AZ103" s="622"/>
      <c r="BA103" s="622"/>
      <c r="BB103" s="622"/>
      <c r="BC103" s="622"/>
      <c r="BD103" s="622"/>
      <c r="BE103" s="622"/>
      <c r="BF103" s="622"/>
      <c r="BG103" s="622"/>
      <c r="BH103" s="622"/>
      <c r="BI103" s="622"/>
      <c r="BJ103" s="622"/>
      <c r="BK103" s="622"/>
      <c r="BL103" s="622"/>
      <c r="BM103" s="622"/>
      <c r="BN103" s="622"/>
      <c r="BO103" s="622"/>
      <c r="BP103" s="622"/>
      <c r="BQ103" s="622"/>
      <c r="BR103" s="622"/>
      <c r="BS103" s="622"/>
      <c r="BT103" s="622"/>
      <c r="BU103" s="622"/>
      <c r="BV103" s="622"/>
      <c r="BW103" s="622"/>
      <c r="BX103" s="622"/>
      <c r="BY103" s="622"/>
      <c r="BZ103" s="622"/>
      <c r="CA103" s="622"/>
      <c r="CB103" s="622"/>
      <c r="CC103" s="622"/>
      <c r="CD103" s="622"/>
      <c r="CE103" s="622"/>
      <c r="CF103" s="622"/>
      <c r="CG103" s="622"/>
      <c r="CH103" s="622"/>
      <c r="CI103" s="622"/>
      <c r="CJ103" s="622"/>
      <c r="CK103" s="622"/>
      <c r="CL103" s="622"/>
      <c r="CM103" s="622"/>
      <c r="CN103" s="622"/>
      <c r="CO103" s="622"/>
      <c r="CP103" s="622"/>
      <c r="CQ103" s="622"/>
      <c r="CR103" s="622"/>
      <c r="CS103" s="622"/>
      <c r="CT103" s="622"/>
      <c r="CU103" s="622"/>
      <c r="CV103" s="622"/>
      <c r="CW103" s="622"/>
      <c r="CX103" s="622"/>
      <c r="CY103" s="622"/>
      <c r="CZ103" s="622"/>
      <c r="DA103" s="622"/>
      <c r="DB103" s="622"/>
      <c r="DC103" s="622"/>
      <c r="DD103" s="622"/>
      <c r="DE103" s="622"/>
      <c r="DF103" s="622"/>
      <c r="DG103" s="622"/>
      <c r="DH103" s="622"/>
      <c r="DI103" s="622"/>
      <c r="DJ103" s="622"/>
      <c r="DK103" s="622"/>
      <c r="DL103" s="622"/>
      <c r="DM103" s="622"/>
      <c r="DN103" s="622"/>
      <c r="DO103" s="622"/>
      <c r="DP103" s="622"/>
      <c r="DQ103" s="622"/>
      <c r="DR103" s="622"/>
      <c r="DS103" s="622"/>
      <c r="DT103" s="622"/>
      <c r="DU103" s="622"/>
      <c r="DV103" s="622"/>
      <c r="DW103" s="622"/>
      <c r="DX103" s="622"/>
      <c r="DY103" s="622"/>
      <c r="DZ103" s="622"/>
      <c r="EA103" s="622"/>
      <c r="EB103" s="622"/>
      <c r="EC103" s="622"/>
      <c r="ED103" s="622"/>
      <c r="EE103" s="622"/>
      <c r="EF103" s="622"/>
      <c r="EG103" s="622"/>
      <c r="EH103" s="622"/>
      <c r="EI103" s="622"/>
      <c r="EJ103" s="622"/>
      <c r="EK103" s="622"/>
      <c r="EL103" s="622"/>
      <c r="EM103" s="622"/>
      <c r="EN103" s="622"/>
      <c r="EO103" s="622"/>
      <c r="EP103" s="622"/>
      <c r="EQ103" s="622"/>
      <c r="ER103" s="622"/>
      <c r="ES103" s="622"/>
      <c r="ET103" s="622"/>
      <c r="EU103" s="622"/>
      <c r="EV103" s="622"/>
      <c r="EW103" s="622"/>
      <c r="EX103" s="622"/>
      <c r="EY103" s="622"/>
      <c r="EZ103" s="622"/>
      <c r="FA103" s="622"/>
      <c r="FB103" s="622"/>
      <c r="FC103" s="622"/>
      <c r="FD103" s="622"/>
      <c r="FE103" s="622"/>
      <c r="FF103" s="622"/>
      <c r="FG103" s="622"/>
      <c r="FH103" s="622"/>
      <c r="FI103" s="622"/>
      <c r="FJ103" s="622"/>
      <c r="FK103" s="622"/>
      <c r="FL103" s="622"/>
      <c r="FM103" s="622"/>
      <c r="FN103" s="622"/>
      <c r="FO103" s="622"/>
      <c r="FP103" s="622"/>
      <c r="FQ103" s="622"/>
      <c r="FR103" s="622"/>
      <c r="FS103" s="622"/>
      <c r="FT103" s="622"/>
      <c r="FU103" s="622"/>
      <c r="FV103" s="622"/>
      <c r="FW103" s="622"/>
      <c r="FX103" s="622"/>
      <c r="FY103" s="622"/>
      <c r="FZ103" s="622"/>
      <c r="GA103" s="622"/>
      <c r="GB103" s="622"/>
      <c r="GC103" s="622"/>
      <c r="GD103" s="622"/>
      <c r="GE103" s="622"/>
      <c r="GF103" s="622"/>
      <c r="GG103" s="622"/>
      <c r="GH103" s="622"/>
      <c r="GI103" s="622"/>
      <c r="GJ103" s="622"/>
      <c r="GK103" s="622"/>
      <c r="GL103" s="622"/>
      <c r="GM103" s="622"/>
      <c r="GN103" s="622"/>
      <c r="GO103" s="622"/>
      <c r="GP103" s="622"/>
      <c r="GQ103" s="622"/>
      <c r="GR103" s="622"/>
      <c r="GS103" s="622"/>
      <c r="GT103" s="622"/>
      <c r="GU103" s="622"/>
      <c r="GV103" s="622"/>
      <c r="GW103" s="622"/>
      <c r="GX103" s="622"/>
      <c r="GY103" s="622"/>
      <c r="GZ103" s="622"/>
      <c r="HA103" s="622"/>
      <c r="HB103" s="622"/>
      <c r="HC103" s="622"/>
      <c r="HD103" s="622"/>
      <c r="HE103" s="622"/>
      <c r="HF103" s="622"/>
      <c r="HG103" s="622"/>
      <c r="HH103" s="622"/>
      <c r="HI103" s="622"/>
      <c r="HJ103" s="622"/>
      <c r="HK103" s="622"/>
      <c r="HL103" s="622"/>
      <c r="HM103" s="622"/>
      <c r="HN103" s="622"/>
      <c r="HO103" s="622"/>
      <c r="HP103" s="622"/>
      <c r="HQ103" s="622"/>
      <c r="HR103" s="622"/>
      <c r="HS103" s="622"/>
      <c r="HT103" s="622"/>
      <c r="HU103" s="622"/>
      <c r="HV103" s="622"/>
      <c r="HW103" s="622"/>
      <c r="HX103" s="622"/>
      <c r="HY103" s="622"/>
      <c r="HZ103" s="622"/>
      <c r="IA103" s="622"/>
      <c r="IB103" s="622"/>
      <c r="IC103" s="622"/>
      <c r="ID103" s="622"/>
      <c r="IE103" s="622"/>
      <c r="IF103" s="622"/>
      <c r="IG103" s="622"/>
      <c r="IH103" s="622"/>
      <c r="II103" s="622"/>
      <c r="IJ103" s="622"/>
      <c r="IK103" s="622"/>
      <c r="IL103" s="622"/>
      <c r="IM103" s="622"/>
      <c r="IN103" s="622"/>
      <c r="IO103" s="622"/>
      <c r="IP103" s="622"/>
      <c r="IQ103" s="622"/>
      <c r="IR103" s="622"/>
      <c r="IS103" s="622"/>
      <c r="IT103" s="622"/>
      <c r="IU103" s="622"/>
      <c r="IV103" s="622"/>
      <c r="IW103" s="622"/>
      <c r="IX103" s="622"/>
      <c r="IY103" s="622"/>
      <c r="IZ103" s="622"/>
    </row>
    <row r="104" spans="1:260" s="451" customFormat="1" ht="21.75" customHeight="1">
      <c r="A104" s="27"/>
      <c r="B104" s="28" t="s">
        <v>127</v>
      </c>
      <c r="C104" s="28" t="s">
        <v>212</v>
      </c>
      <c r="D104" s="28"/>
      <c r="E104" s="649" t="s">
        <v>64</v>
      </c>
      <c r="F104" s="649"/>
      <c r="G104" s="649" t="s">
        <v>64</v>
      </c>
      <c r="H104" s="649" t="s">
        <v>64</v>
      </c>
      <c r="I104" s="649" t="s">
        <v>64</v>
      </c>
      <c r="J104" s="35" t="s">
        <v>532</v>
      </c>
      <c r="K104" s="28" t="s">
        <v>209</v>
      </c>
      <c r="L104" s="28"/>
      <c r="M104" s="27" t="s">
        <v>121</v>
      </c>
      <c r="N104" s="31"/>
      <c r="O104" s="623"/>
      <c r="P104" s="622"/>
      <c r="Q104" s="622"/>
      <c r="R104" s="622"/>
      <c r="S104" s="622"/>
      <c r="T104" s="622"/>
      <c r="U104" s="622"/>
      <c r="V104" s="622"/>
      <c r="W104" s="622"/>
      <c r="X104" s="622"/>
      <c r="Y104" s="622"/>
      <c r="Z104" s="622"/>
      <c r="AA104" s="622"/>
      <c r="AB104" s="622"/>
      <c r="AC104" s="622"/>
      <c r="AD104" s="622"/>
      <c r="AE104" s="622"/>
      <c r="AF104" s="622"/>
      <c r="AG104" s="622"/>
      <c r="AH104" s="622"/>
      <c r="AI104" s="622"/>
      <c r="AJ104" s="622"/>
      <c r="AK104" s="622"/>
      <c r="AL104" s="622"/>
      <c r="AM104" s="622"/>
      <c r="AN104" s="622"/>
      <c r="AO104" s="622"/>
      <c r="AP104" s="622"/>
      <c r="AQ104" s="622"/>
      <c r="AR104" s="622"/>
      <c r="AS104" s="622"/>
      <c r="AT104" s="622"/>
      <c r="AU104" s="622"/>
      <c r="AV104" s="622"/>
      <c r="AW104" s="622"/>
      <c r="AX104" s="622"/>
      <c r="AY104" s="622"/>
      <c r="AZ104" s="622"/>
      <c r="BA104" s="622"/>
      <c r="BB104" s="622"/>
      <c r="BC104" s="622"/>
      <c r="BD104" s="622"/>
      <c r="BE104" s="622"/>
      <c r="BF104" s="622"/>
      <c r="BG104" s="622"/>
      <c r="BH104" s="622"/>
      <c r="BI104" s="622"/>
      <c r="BJ104" s="622"/>
      <c r="BK104" s="622"/>
      <c r="BL104" s="622"/>
      <c r="BM104" s="622"/>
      <c r="BN104" s="622"/>
      <c r="BO104" s="622"/>
      <c r="BP104" s="622"/>
      <c r="BQ104" s="622"/>
      <c r="BR104" s="622"/>
      <c r="BS104" s="622"/>
      <c r="BT104" s="622"/>
      <c r="BU104" s="622"/>
      <c r="BV104" s="622"/>
      <c r="BW104" s="622"/>
      <c r="BX104" s="622"/>
      <c r="BY104" s="622"/>
      <c r="BZ104" s="622"/>
      <c r="CA104" s="622"/>
      <c r="CB104" s="622"/>
      <c r="CC104" s="622"/>
      <c r="CD104" s="622"/>
      <c r="CE104" s="622"/>
      <c r="CF104" s="622"/>
      <c r="CG104" s="622"/>
      <c r="CH104" s="622"/>
      <c r="CI104" s="622"/>
      <c r="CJ104" s="622"/>
      <c r="CK104" s="622"/>
      <c r="CL104" s="622"/>
      <c r="CM104" s="622"/>
      <c r="CN104" s="622"/>
      <c r="CO104" s="622"/>
      <c r="CP104" s="622"/>
      <c r="CQ104" s="622"/>
      <c r="CR104" s="622"/>
      <c r="CS104" s="622"/>
      <c r="CT104" s="622"/>
      <c r="CU104" s="622"/>
      <c r="CV104" s="622"/>
      <c r="CW104" s="622"/>
      <c r="CX104" s="622"/>
      <c r="CY104" s="622"/>
      <c r="CZ104" s="622"/>
      <c r="DA104" s="622"/>
      <c r="DB104" s="622"/>
      <c r="DC104" s="622"/>
      <c r="DD104" s="622"/>
      <c r="DE104" s="622"/>
      <c r="DF104" s="622"/>
      <c r="DG104" s="622"/>
      <c r="DH104" s="622"/>
      <c r="DI104" s="622"/>
      <c r="DJ104" s="622"/>
      <c r="DK104" s="622"/>
      <c r="DL104" s="622"/>
      <c r="DM104" s="622"/>
      <c r="DN104" s="622"/>
      <c r="DO104" s="622"/>
      <c r="DP104" s="622"/>
      <c r="DQ104" s="622"/>
      <c r="DR104" s="622"/>
      <c r="DS104" s="622"/>
      <c r="DT104" s="622"/>
      <c r="DU104" s="622"/>
      <c r="DV104" s="622"/>
      <c r="DW104" s="622"/>
      <c r="DX104" s="622"/>
      <c r="DY104" s="622"/>
      <c r="DZ104" s="622"/>
      <c r="EA104" s="622"/>
      <c r="EB104" s="622"/>
      <c r="EC104" s="622"/>
      <c r="ED104" s="622"/>
      <c r="EE104" s="622"/>
      <c r="EF104" s="622"/>
      <c r="EG104" s="622"/>
      <c r="EH104" s="622"/>
      <c r="EI104" s="622"/>
      <c r="EJ104" s="622"/>
      <c r="EK104" s="622"/>
      <c r="EL104" s="622"/>
      <c r="EM104" s="622"/>
      <c r="EN104" s="622"/>
      <c r="EO104" s="622"/>
      <c r="EP104" s="622"/>
      <c r="EQ104" s="622"/>
      <c r="ER104" s="622"/>
      <c r="ES104" s="622"/>
      <c r="ET104" s="622"/>
      <c r="EU104" s="622"/>
      <c r="EV104" s="622"/>
      <c r="EW104" s="622"/>
      <c r="EX104" s="622"/>
      <c r="EY104" s="622"/>
      <c r="EZ104" s="622"/>
      <c r="FA104" s="622"/>
      <c r="FB104" s="622"/>
      <c r="FC104" s="622"/>
      <c r="FD104" s="622"/>
      <c r="FE104" s="622"/>
      <c r="FF104" s="622"/>
      <c r="FG104" s="622"/>
      <c r="FH104" s="622"/>
      <c r="FI104" s="622"/>
      <c r="FJ104" s="622"/>
      <c r="FK104" s="622"/>
      <c r="FL104" s="622"/>
      <c r="FM104" s="622"/>
      <c r="FN104" s="622"/>
      <c r="FO104" s="622"/>
      <c r="FP104" s="622"/>
      <c r="FQ104" s="622"/>
      <c r="FR104" s="622"/>
      <c r="FS104" s="622"/>
      <c r="FT104" s="622"/>
      <c r="FU104" s="622"/>
      <c r="FV104" s="622"/>
      <c r="FW104" s="622"/>
      <c r="FX104" s="622"/>
      <c r="FY104" s="622"/>
      <c r="FZ104" s="622"/>
      <c r="GA104" s="622"/>
      <c r="GB104" s="622"/>
      <c r="GC104" s="622"/>
      <c r="GD104" s="622"/>
      <c r="GE104" s="622"/>
      <c r="GF104" s="622"/>
      <c r="GG104" s="622"/>
      <c r="GH104" s="622"/>
      <c r="GI104" s="622"/>
      <c r="GJ104" s="622"/>
      <c r="GK104" s="622"/>
      <c r="GL104" s="622"/>
      <c r="GM104" s="622"/>
      <c r="GN104" s="622"/>
      <c r="GO104" s="622"/>
      <c r="GP104" s="622"/>
      <c r="GQ104" s="622"/>
      <c r="GR104" s="622"/>
      <c r="GS104" s="622"/>
      <c r="GT104" s="622"/>
      <c r="GU104" s="622"/>
      <c r="GV104" s="622"/>
      <c r="GW104" s="622"/>
      <c r="GX104" s="622"/>
      <c r="GY104" s="622"/>
      <c r="GZ104" s="622"/>
      <c r="HA104" s="622"/>
      <c r="HB104" s="622"/>
      <c r="HC104" s="622"/>
      <c r="HD104" s="622"/>
      <c r="HE104" s="622"/>
      <c r="HF104" s="622"/>
      <c r="HG104" s="622"/>
      <c r="HH104" s="622"/>
      <c r="HI104" s="622"/>
      <c r="HJ104" s="622"/>
      <c r="HK104" s="622"/>
      <c r="HL104" s="622"/>
      <c r="HM104" s="622"/>
      <c r="HN104" s="622"/>
      <c r="HO104" s="622"/>
      <c r="HP104" s="622"/>
      <c r="HQ104" s="622"/>
      <c r="HR104" s="622"/>
      <c r="HS104" s="622"/>
      <c r="HT104" s="622"/>
      <c r="HU104" s="622"/>
      <c r="HV104" s="622"/>
      <c r="HW104" s="622"/>
      <c r="HX104" s="622"/>
      <c r="HY104" s="622"/>
      <c r="HZ104" s="622"/>
      <c r="IA104" s="622"/>
      <c r="IB104" s="622"/>
      <c r="IC104" s="622"/>
      <c r="ID104" s="622"/>
      <c r="IE104" s="622"/>
      <c r="IF104" s="622"/>
      <c r="IG104" s="622"/>
      <c r="IH104" s="622"/>
      <c r="II104" s="622"/>
      <c r="IJ104" s="622"/>
      <c r="IK104" s="622"/>
      <c r="IL104" s="622"/>
      <c r="IM104" s="622"/>
      <c r="IN104" s="622"/>
      <c r="IO104" s="622"/>
      <c r="IP104" s="622"/>
      <c r="IQ104" s="622"/>
      <c r="IR104" s="622"/>
      <c r="IS104" s="622"/>
      <c r="IT104" s="622"/>
      <c r="IU104" s="622"/>
      <c r="IV104" s="622"/>
      <c r="IW104" s="622"/>
      <c r="IX104" s="622"/>
      <c r="IY104" s="622"/>
      <c r="IZ104" s="622"/>
    </row>
    <row r="105" spans="1:260" s="451" customFormat="1" ht="21.75" customHeight="1">
      <c r="A105" s="27"/>
      <c r="B105" s="28" t="s">
        <v>121</v>
      </c>
      <c r="C105" s="28"/>
      <c r="D105" s="28"/>
      <c r="E105" s="649"/>
      <c r="F105" s="649"/>
      <c r="G105" s="649"/>
      <c r="H105" s="12"/>
      <c r="I105" s="12"/>
      <c r="J105" s="12" t="s">
        <v>533</v>
      </c>
      <c r="K105" s="28" t="s">
        <v>210</v>
      </c>
      <c r="L105" s="28"/>
      <c r="M105" s="27"/>
      <c r="N105" s="31"/>
      <c r="O105" s="623"/>
      <c r="P105" s="622"/>
      <c r="Q105" s="622"/>
      <c r="R105" s="622"/>
      <c r="S105" s="622"/>
      <c r="T105" s="622"/>
      <c r="U105" s="622"/>
      <c r="V105" s="622"/>
      <c r="W105" s="622"/>
      <c r="X105" s="622"/>
      <c r="Y105" s="622"/>
      <c r="Z105" s="622"/>
      <c r="AA105" s="622"/>
      <c r="AB105" s="622"/>
      <c r="AC105" s="622"/>
      <c r="AD105" s="622"/>
      <c r="AE105" s="622"/>
      <c r="AF105" s="622"/>
      <c r="AG105" s="622"/>
      <c r="AH105" s="622"/>
      <c r="AI105" s="622"/>
      <c r="AJ105" s="622"/>
      <c r="AK105" s="622"/>
      <c r="AL105" s="622"/>
      <c r="AM105" s="622"/>
      <c r="AN105" s="622"/>
      <c r="AO105" s="622"/>
      <c r="AP105" s="622"/>
      <c r="AQ105" s="622"/>
      <c r="AR105" s="622"/>
      <c r="AS105" s="622"/>
      <c r="AT105" s="622"/>
      <c r="AU105" s="622"/>
      <c r="AV105" s="622"/>
      <c r="AW105" s="622"/>
      <c r="AX105" s="622"/>
      <c r="AY105" s="622"/>
      <c r="AZ105" s="622"/>
      <c r="BA105" s="622"/>
      <c r="BB105" s="622"/>
      <c r="BC105" s="622"/>
      <c r="BD105" s="622"/>
      <c r="BE105" s="622"/>
      <c r="BF105" s="622"/>
      <c r="BG105" s="622"/>
      <c r="BH105" s="622"/>
      <c r="BI105" s="622"/>
      <c r="BJ105" s="622"/>
      <c r="BK105" s="622"/>
      <c r="BL105" s="622"/>
      <c r="BM105" s="622"/>
      <c r="BN105" s="622"/>
      <c r="BO105" s="622"/>
      <c r="BP105" s="622"/>
      <c r="BQ105" s="622"/>
      <c r="BR105" s="622"/>
      <c r="BS105" s="622"/>
      <c r="BT105" s="622"/>
      <c r="BU105" s="622"/>
      <c r="BV105" s="622"/>
      <c r="BW105" s="622"/>
      <c r="BX105" s="622"/>
      <c r="BY105" s="622"/>
      <c r="BZ105" s="622"/>
      <c r="CA105" s="622"/>
      <c r="CB105" s="622"/>
      <c r="CC105" s="622"/>
      <c r="CD105" s="622"/>
      <c r="CE105" s="622"/>
      <c r="CF105" s="622"/>
      <c r="CG105" s="622"/>
      <c r="CH105" s="622"/>
      <c r="CI105" s="622"/>
      <c r="CJ105" s="622"/>
      <c r="CK105" s="622"/>
      <c r="CL105" s="622"/>
      <c r="CM105" s="622"/>
      <c r="CN105" s="622"/>
      <c r="CO105" s="622"/>
      <c r="CP105" s="622"/>
      <c r="CQ105" s="622"/>
      <c r="CR105" s="622"/>
      <c r="CS105" s="622"/>
      <c r="CT105" s="622"/>
      <c r="CU105" s="622"/>
      <c r="CV105" s="622"/>
      <c r="CW105" s="622"/>
      <c r="CX105" s="622"/>
      <c r="CY105" s="622"/>
      <c r="CZ105" s="622"/>
      <c r="DA105" s="622"/>
      <c r="DB105" s="622"/>
      <c r="DC105" s="622"/>
      <c r="DD105" s="622"/>
      <c r="DE105" s="622"/>
      <c r="DF105" s="622"/>
      <c r="DG105" s="622"/>
      <c r="DH105" s="622"/>
      <c r="DI105" s="622"/>
      <c r="DJ105" s="622"/>
      <c r="DK105" s="622"/>
      <c r="DL105" s="622"/>
      <c r="DM105" s="622"/>
      <c r="DN105" s="622"/>
      <c r="DO105" s="622"/>
      <c r="DP105" s="622"/>
      <c r="DQ105" s="622"/>
      <c r="DR105" s="622"/>
      <c r="DS105" s="622"/>
      <c r="DT105" s="622"/>
      <c r="DU105" s="622"/>
      <c r="DV105" s="622"/>
      <c r="DW105" s="622"/>
      <c r="DX105" s="622"/>
      <c r="DY105" s="622"/>
      <c r="DZ105" s="622"/>
      <c r="EA105" s="622"/>
      <c r="EB105" s="622"/>
      <c r="EC105" s="622"/>
      <c r="ED105" s="622"/>
      <c r="EE105" s="622"/>
      <c r="EF105" s="622"/>
      <c r="EG105" s="622"/>
      <c r="EH105" s="622"/>
      <c r="EI105" s="622"/>
      <c r="EJ105" s="622"/>
      <c r="EK105" s="622"/>
      <c r="EL105" s="622"/>
      <c r="EM105" s="622"/>
      <c r="EN105" s="622"/>
      <c r="EO105" s="622"/>
      <c r="EP105" s="622"/>
      <c r="EQ105" s="622"/>
      <c r="ER105" s="622"/>
      <c r="ES105" s="622"/>
      <c r="ET105" s="622"/>
      <c r="EU105" s="622"/>
      <c r="EV105" s="622"/>
      <c r="EW105" s="622"/>
      <c r="EX105" s="622"/>
      <c r="EY105" s="622"/>
      <c r="EZ105" s="622"/>
      <c r="FA105" s="622"/>
      <c r="FB105" s="622"/>
      <c r="FC105" s="622"/>
      <c r="FD105" s="622"/>
      <c r="FE105" s="622"/>
      <c r="FF105" s="622"/>
      <c r="FG105" s="622"/>
      <c r="FH105" s="622"/>
      <c r="FI105" s="622"/>
      <c r="FJ105" s="622"/>
      <c r="FK105" s="622"/>
      <c r="FL105" s="622"/>
      <c r="FM105" s="622"/>
      <c r="FN105" s="622"/>
      <c r="FO105" s="622"/>
      <c r="FP105" s="622"/>
      <c r="FQ105" s="622"/>
      <c r="FR105" s="622"/>
      <c r="FS105" s="622"/>
      <c r="FT105" s="622"/>
      <c r="FU105" s="622"/>
      <c r="FV105" s="622"/>
      <c r="FW105" s="622"/>
      <c r="FX105" s="622"/>
      <c r="FY105" s="622"/>
      <c r="FZ105" s="622"/>
      <c r="GA105" s="622"/>
      <c r="GB105" s="622"/>
      <c r="GC105" s="622"/>
      <c r="GD105" s="622"/>
      <c r="GE105" s="622"/>
      <c r="GF105" s="622"/>
      <c r="GG105" s="622"/>
      <c r="GH105" s="622"/>
      <c r="GI105" s="622"/>
      <c r="GJ105" s="622"/>
      <c r="GK105" s="622"/>
      <c r="GL105" s="622"/>
      <c r="GM105" s="622"/>
      <c r="GN105" s="622"/>
      <c r="GO105" s="622"/>
      <c r="GP105" s="622"/>
      <c r="GQ105" s="622"/>
      <c r="GR105" s="622"/>
      <c r="GS105" s="622"/>
      <c r="GT105" s="622"/>
      <c r="GU105" s="622"/>
      <c r="GV105" s="622"/>
      <c r="GW105" s="622"/>
      <c r="GX105" s="622"/>
      <c r="GY105" s="622"/>
      <c r="GZ105" s="622"/>
      <c r="HA105" s="622"/>
      <c r="HB105" s="622"/>
      <c r="HC105" s="622"/>
      <c r="HD105" s="622"/>
      <c r="HE105" s="622"/>
      <c r="HF105" s="622"/>
      <c r="HG105" s="622"/>
      <c r="HH105" s="622"/>
      <c r="HI105" s="622"/>
      <c r="HJ105" s="622"/>
      <c r="HK105" s="622"/>
      <c r="HL105" s="622"/>
      <c r="HM105" s="622"/>
      <c r="HN105" s="622"/>
      <c r="HO105" s="622"/>
      <c r="HP105" s="622"/>
      <c r="HQ105" s="622"/>
      <c r="HR105" s="622"/>
      <c r="HS105" s="622"/>
      <c r="HT105" s="622"/>
      <c r="HU105" s="622"/>
      <c r="HV105" s="622"/>
      <c r="HW105" s="622"/>
      <c r="HX105" s="622"/>
      <c r="HY105" s="622"/>
      <c r="HZ105" s="622"/>
      <c r="IA105" s="622"/>
      <c r="IB105" s="622"/>
      <c r="IC105" s="622"/>
      <c r="ID105" s="622"/>
      <c r="IE105" s="622"/>
      <c r="IF105" s="622"/>
      <c r="IG105" s="622"/>
      <c r="IH105" s="622"/>
      <c r="II105" s="622"/>
      <c r="IJ105" s="622"/>
      <c r="IK105" s="622"/>
      <c r="IL105" s="622"/>
      <c r="IM105" s="622"/>
      <c r="IN105" s="622"/>
      <c r="IO105" s="622"/>
      <c r="IP105" s="622"/>
      <c r="IQ105" s="622"/>
      <c r="IR105" s="622"/>
      <c r="IS105" s="622"/>
      <c r="IT105" s="622"/>
      <c r="IU105" s="622"/>
      <c r="IV105" s="622"/>
      <c r="IW105" s="622"/>
      <c r="IX105" s="622"/>
      <c r="IY105" s="622"/>
      <c r="IZ105" s="622"/>
    </row>
    <row r="106" spans="1:260" s="451" customFormat="1" ht="21.75" customHeight="1">
      <c r="A106" s="27"/>
      <c r="B106" s="28"/>
      <c r="C106" s="28"/>
      <c r="D106" s="28"/>
      <c r="E106" s="649"/>
      <c r="F106" s="649"/>
      <c r="G106" s="649"/>
      <c r="H106" s="12"/>
      <c r="I106" s="12"/>
      <c r="J106" s="12" t="s">
        <v>534</v>
      </c>
      <c r="K106" s="28"/>
      <c r="L106" s="28"/>
      <c r="M106" s="27"/>
      <c r="N106" s="31"/>
      <c r="O106" s="623"/>
      <c r="P106" s="622"/>
      <c r="Q106" s="622"/>
      <c r="R106" s="622"/>
      <c r="S106" s="622"/>
      <c r="T106" s="622"/>
      <c r="U106" s="622"/>
      <c r="V106" s="622"/>
      <c r="W106" s="622"/>
      <c r="X106" s="622"/>
      <c r="Y106" s="622"/>
      <c r="Z106" s="622"/>
      <c r="AA106" s="622"/>
      <c r="AB106" s="622"/>
      <c r="AC106" s="622"/>
      <c r="AD106" s="622"/>
      <c r="AE106" s="622"/>
      <c r="AF106" s="622"/>
      <c r="AG106" s="622"/>
      <c r="AH106" s="622"/>
      <c r="AI106" s="622"/>
      <c r="AJ106" s="622"/>
      <c r="AK106" s="622"/>
      <c r="AL106" s="622"/>
      <c r="AM106" s="622"/>
      <c r="AN106" s="622"/>
      <c r="AO106" s="622"/>
      <c r="AP106" s="622"/>
      <c r="AQ106" s="622"/>
      <c r="AR106" s="622"/>
      <c r="AS106" s="622"/>
      <c r="AT106" s="622"/>
      <c r="AU106" s="622"/>
      <c r="AV106" s="622"/>
      <c r="AW106" s="622"/>
      <c r="AX106" s="622"/>
      <c r="AY106" s="622"/>
      <c r="AZ106" s="622"/>
      <c r="BA106" s="622"/>
      <c r="BB106" s="622"/>
      <c r="BC106" s="622"/>
      <c r="BD106" s="622"/>
      <c r="BE106" s="622"/>
      <c r="BF106" s="622"/>
      <c r="BG106" s="622"/>
      <c r="BH106" s="622"/>
      <c r="BI106" s="622"/>
      <c r="BJ106" s="622"/>
      <c r="BK106" s="622"/>
      <c r="BL106" s="622"/>
      <c r="BM106" s="622"/>
      <c r="BN106" s="622"/>
      <c r="BO106" s="622"/>
      <c r="BP106" s="622"/>
      <c r="BQ106" s="622"/>
      <c r="BR106" s="622"/>
      <c r="BS106" s="622"/>
      <c r="BT106" s="622"/>
      <c r="BU106" s="622"/>
      <c r="BV106" s="622"/>
      <c r="BW106" s="622"/>
      <c r="BX106" s="622"/>
      <c r="BY106" s="622"/>
      <c r="BZ106" s="622"/>
      <c r="CA106" s="622"/>
      <c r="CB106" s="622"/>
      <c r="CC106" s="622"/>
      <c r="CD106" s="622"/>
      <c r="CE106" s="622"/>
      <c r="CF106" s="622"/>
      <c r="CG106" s="622"/>
      <c r="CH106" s="622"/>
      <c r="CI106" s="622"/>
      <c r="CJ106" s="622"/>
      <c r="CK106" s="622"/>
      <c r="CL106" s="622"/>
      <c r="CM106" s="622"/>
      <c r="CN106" s="622"/>
      <c r="CO106" s="622"/>
      <c r="CP106" s="622"/>
      <c r="CQ106" s="622"/>
      <c r="CR106" s="622"/>
      <c r="CS106" s="622"/>
      <c r="CT106" s="622"/>
      <c r="CU106" s="622"/>
      <c r="CV106" s="622"/>
      <c r="CW106" s="622"/>
      <c r="CX106" s="622"/>
      <c r="CY106" s="622"/>
      <c r="CZ106" s="622"/>
      <c r="DA106" s="622"/>
      <c r="DB106" s="622"/>
      <c r="DC106" s="622"/>
      <c r="DD106" s="622"/>
      <c r="DE106" s="622"/>
      <c r="DF106" s="622"/>
      <c r="DG106" s="622"/>
      <c r="DH106" s="622"/>
      <c r="DI106" s="622"/>
      <c r="DJ106" s="622"/>
      <c r="DK106" s="622"/>
      <c r="DL106" s="622"/>
      <c r="DM106" s="622"/>
      <c r="DN106" s="622"/>
      <c r="DO106" s="622"/>
      <c r="DP106" s="622"/>
      <c r="DQ106" s="622"/>
      <c r="DR106" s="622"/>
      <c r="DS106" s="622"/>
      <c r="DT106" s="622"/>
      <c r="DU106" s="622"/>
      <c r="DV106" s="622"/>
      <c r="DW106" s="622"/>
      <c r="DX106" s="622"/>
      <c r="DY106" s="622"/>
      <c r="DZ106" s="622"/>
      <c r="EA106" s="622"/>
      <c r="EB106" s="622"/>
      <c r="EC106" s="622"/>
      <c r="ED106" s="622"/>
      <c r="EE106" s="622"/>
      <c r="EF106" s="622"/>
      <c r="EG106" s="622"/>
      <c r="EH106" s="622"/>
      <c r="EI106" s="622"/>
      <c r="EJ106" s="622"/>
      <c r="EK106" s="622"/>
      <c r="EL106" s="622"/>
      <c r="EM106" s="622"/>
      <c r="EN106" s="622"/>
      <c r="EO106" s="622"/>
      <c r="EP106" s="622"/>
      <c r="EQ106" s="622"/>
      <c r="ER106" s="622"/>
      <c r="ES106" s="622"/>
      <c r="ET106" s="622"/>
      <c r="EU106" s="622"/>
      <c r="EV106" s="622"/>
      <c r="EW106" s="622"/>
      <c r="EX106" s="622"/>
      <c r="EY106" s="622"/>
      <c r="EZ106" s="622"/>
      <c r="FA106" s="622"/>
      <c r="FB106" s="622"/>
      <c r="FC106" s="622"/>
      <c r="FD106" s="622"/>
      <c r="FE106" s="622"/>
      <c r="FF106" s="622"/>
      <c r="FG106" s="622"/>
      <c r="FH106" s="622"/>
      <c r="FI106" s="622"/>
      <c r="FJ106" s="622"/>
      <c r="FK106" s="622"/>
      <c r="FL106" s="622"/>
      <c r="FM106" s="622"/>
      <c r="FN106" s="622"/>
      <c r="FO106" s="622"/>
      <c r="FP106" s="622"/>
      <c r="FQ106" s="622"/>
      <c r="FR106" s="622"/>
      <c r="FS106" s="622"/>
      <c r="FT106" s="622"/>
      <c r="FU106" s="622"/>
      <c r="FV106" s="622"/>
      <c r="FW106" s="622"/>
      <c r="FX106" s="622"/>
      <c r="FY106" s="622"/>
      <c r="FZ106" s="622"/>
      <c r="GA106" s="622"/>
      <c r="GB106" s="622"/>
      <c r="GC106" s="622"/>
      <c r="GD106" s="622"/>
      <c r="GE106" s="622"/>
      <c r="GF106" s="622"/>
      <c r="GG106" s="622"/>
      <c r="GH106" s="622"/>
      <c r="GI106" s="622"/>
      <c r="GJ106" s="622"/>
      <c r="GK106" s="622"/>
      <c r="GL106" s="622"/>
      <c r="GM106" s="622"/>
      <c r="GN106" s="622"/>
      <c r="GO106" s="622"/>
      <c r="GP106" s="622"/>
      <c r="GQ106" s="622"/>
      <c r="GR106" s="622"/>
      <c r="GS106" s="622"/>
      <c r="GT106" s="622"/>
      <c r="GU106" s="622"/>
      <c r="GV106" s="622"/>
      <c r="GW106" s="622"/>
      <c r="GX106" s="622"/>
      <c r="GY106" s="622"/>
      <c r="GZ106" s="622"/>
      <c r="HA106" s="622"/>
      <c r="HB106" s="622"/>
      <c r="HC106" s="622"/>
      <c r="HD106" s="622"/>
      <c r="HE106" s="622"/>
      <c r="HF106" s="622"/>
      <c r="HG106" s="622"/>
      <c r="HH106" s="622"/>
      <c r="HI106" s="622"/>
      <c r="HJ106" s="622"/>
      <c r="HK106" s="622"/>
      <c r="HL106" s="622"/>
      <c r="HM106" s="622"/>
      <c r="HN106" s="622"/>
      <c r="HO106" s="622"/>
      <c r="HP106" s="622"/>
      <c r="HQ106" s="622"/>
      <c r="HR106" s="622"/>
      <c r="HS106" s="622"/>
      <c r="HT106" s="622"/>
      <c r="HU106" s="622"/>
      <c r="HV106" s="622"/>
      <c r="HW106" s="622"/>
      <c r="HX106" s="622"/>
      <c r="HY106" s="622"/>
      <c r="HZ106" s="622"/>
      <c r="IA106" s="622"/>
      <c r="IB106" s="622"/>
      <c r="IC106" s="622"/>
      <c r="ID106" s="622"/>
      <c r="IE106" s="622"/>
      <c r="IF106" s="622"/>
      <c r="IG106" s="622"/>
      <c r="IH106" s="622"/>
      <c r="II106" s="622"/>
      <c r="IJ106" s="622"/>
      <c r="IK106" s="622"/>
      <c r="IL106" s="622"/>
      <c r="IM106" s="622"/>
      <c r="IN106" s="622"/>
      <c r="IO106" s="622"/>
      <c r="IP106" s="622"/>
      <c r="IQ106" s="622"/>
      <c r="IR106" s="622"/>
      <c r="IS106" s="622"/>
      <c r="IT106" s="622"/>
      <c r="IU106" s="622"/>
      <c r="IV106" s="622"/>
      <c r="IW106" s="622"/>
      <c r="IX106" s="622"/>
      <c r="IY106" s="622"/>
      <c r="IZ106" s="622"/>
    </row>
    <row r="107" spans="1:260" ht="21.75" customHeight="1">
      <c r="A107" s="214"/>
      <c r="B107" s="214"/>
      <c r="C107" s="214"/>
      <c r="D107" s="214"/>
      <c r="E107" s="194"/>
      <c r="F107" s="194"/>
      <c r="G107" s="194"/>
      <c r="H107" s="214"/>
      <c r="I107" s="214"/>
      <c r="J107" s="15"/>
      <c r="K107" s="33"/>
      <c r="L107" s="33"/>
      <c r="M107" s="214"/>
      <c r="N107" s="31"/>
      <c r="O107" s="623"/>
      <c r="P107" s="622"/>
      <c r="Q107" s="622"/>
      <c r="R107" s="622"/>
      <c r="S107" s="622"/>
      <c r="T107" s="622"/>
      <c r="U107" s="622"/>
      <c r="V107" s="622"/>
      <c r="W107" s="622"/>
      <c r="X107" s="622"/>
      <c r="Y107" s="622"/>
      <c r="Z107" s="622"/>
      <c r="AA107" s="622"/>
      <c r="AB107" s="622"/>
      <c r="AC107" s="622"/>
      <c r="AD107" s="622"/>
      <c r="AE107" s="622"/>
      <c r="AF107" s="622"/>
      <c r="AG107" s="622"/>
      <c r="AH107" s="622"/>
      <c r="AI107" s="622"/>
      <c r="AJ107" s="622"/>
      <c r="AK107" s="622"/>
      <c r="AL107" s="622"/>
      <c r="AM107" s="622"/>
      <c r="AN107" s="622"/>
      <c r="AO107" s="622"/>
      <c r="AP107" s="622"/>
      <c r="AQ107" s="622"/>
      <c r="AR107" s="622"/>
      <c r="AS107" s="622"/>
      <c r="AT107" s="622"/>
      <c r="AU107" s="622"/>
      <c r="AV107" s="622"/>
      <c r="AW107" s="622"/>
      <c r="AX107" s="622"/>
      <c r="AY107" s="622"/>
      <c r="AZ107" s="622"/>
      <c r="BA107" s="622"/>
      <c r="BB107" s="622"/>
      <c r="BC107" s="622"/>
      <c r="BD107" s="622"/>
      <c r="BE107" s="622"/>
      <c r="BF107" s="622"/>
      <c r="BG107" s="622"/>
      <c r="BH107" s="622"/>
      <c r="BI107" s="622"/>
      <c r="BJ107" s="622"/>
      <c r="BK107" s="622"/>
      <c r="BL107" s="622"/>
      <c r="BM107" s="622"/>
      <c r="BN107" s="622"/>
      <c r="BO107" s="622"/>
      <c r="BP107" s="622"/>
      <c r="BQ107" s="622"/>
      <c r="BR107" s="622"/>
      <c r="BS107" s="622"/>
      <c r="BT107" s="622"/>
      <c r="BU107" s="622"/>
      <c r="BV107" s="622"/>
      <c r="BW107" s="622"/>
      <c r="BX107" s="622"/>
      <c r="BY107" s="622"/>
      <c r="BZ107" s="622"/>
      <c r="CA107" s="622"/>
      <c r="CB107" s="622"/>
      <c r="CC107" s="622"/>
      <c r="CD107" s="622"/>
      <c r="CE107" s="622"/>
      <c r="CF107" s="622"/>
      <c r="CG107" s="622"/>
      <c r="CH107" s="622"/>
      <c r="CI107" s="622"/>
      <c r="CJ107" s="622"/>
      <c r="CK107" s="622"/>
      <c r="CL107" s="622"/>
      <c r="CM107" s="622"/>
      <c r="CN107" s="622"/>
      <c r="CO107" s="622"/>
      <c r="CP107" s="622"/>
      <c r="CQ107" s="622"/>
      <c r="CR107" s="622"/>
      <c r="CS107" s="622"/>
      <c r="CT107" s="622"/>
      <c r="CU107" s="622"/>
      <c r="CV107" s="622"/>
      <c r="CW107" s="622"/>
      <c r="CX107" s="622"/>
      <c r="CY107" s="622"/>
      <c r="CZ107" s="622"/>
      <c r="DA107" s="622"/>
      <c r="DB107" s="622"/>
      <c r="DC107" s="622"/>
      <c r="DD107" s="622"/>
      <c r="DE107" s="622"/>
      <c r="DF107" s="622"/>
      <c r="DG107" s="622"/>
      <c r="DH107" s="622"/>
      <c r="DI107" s="622"/>
      <c r="DJ107" s="622"/>
      <c r="DK107" s="622"/>
      <c r="DL107" s="622"/>
      <c r="DM107" s="622"/>
      <c r="DN107" s="622"/>
      <c r="DO107" s="622"/>
      <c r="DP107" s="622"/>
      <c r="DQ107" s="622"/>
      <c r="DR107" s="622"/>
      <c r="DS107" s="622"/>
      <c r="DT107" s="622"/>
      <c r="DU107" s="622"/>
      <c r="DV107" s="622"/>
      <c r="DW107" s="622"/>
      <c r="DX107" s="622"/>
      <c r="DY107" s="622"/>
      <c r="DZ107" s="622"/>
      <c r="EA107" s="622"/>
      <c r="EB107" s="622"/>
      <c r="EC107" s="622"/>
      <c r="ED107" s="622"/>
      <c r="EE107" s="622"/>
      <c r="EF107" s="622"/>
      <c r="EG107" s="622"/>
      <c r="EH107" s="622"/>
      <c r="EI107" s="622"/>
      <c r="EJ107" s="622"/>
      <c r="EK107" s="622"/>
      <c r="EL107" s="622"/>
      <c r="EM107" s="622"/>
      <c r="EN107" s="622"/>
      <c r="EO107" s="622"/>
      <c r="EP107" s="622"/>
      <c r="EQ107" s="622"/>
      <c r="ER107" s="622"/>
      <c r="ES107" s="622"/>
      <c r="ET107" s="622"/>
      <c r="EU107" s="622"/>
      <c r="EV107" s="622"/>
      <c r="EW107" s="622"/>
      <c r="EX107" s="622"/>
      <c r="EY107" s="622"/>
      <c r="EZ107" s="622"/>
      <c r="FA107" s="622"/>
      <c r="FB107" s="622"/>
      <c r="FC107" s="622"/>
      <c r="FD107" s="622"/>
      <c r="FE107" s="622"/>
      <c r="FF107" s="622"/>
      <c r="FG107" s="622"/>
      <c r="FH107" s="622"/>
      <c r="FI107" s="622"/>
      <c r="FJ107" s="622"/>
      <c r="FK107" s="622"/>
      <c r="FL107" s="622"/>
      <c r="FM107" s="622"/>
      <c r="FN107" s="622"/>
      <c r="FO107" s="622"/>
      <c r="FP107" s="622"/>
      <c r="FQ107" s="622"/>
      <c r="FR107" s="622"/>
      <c r="FS107" s="622"/>
      <c r="FT107" s="622"/>
      <c r="FU107" s="622"/>
      <c r="FV107" s="622"/>
      <c r="FW107" s="622"/>
      <c r="FX107" s="622"/>
      <c r="FY107" s="622"/>
      <c r="FZ107" s="622"/>
      <c r="GA107" s="622"/>
      <c r="GB107" s="622"/>
      <c r="GC107" s="622"/>
      <c r="GD107" s="622"/>
      <c r="GE107" s="622"/>
      <c r="GF107" s="622"/>
      <c r="GG107" s="622"/>
      <c r="GH107" s="622"/>
      <c r="GI107" s="622"/>
      <c r="GJ107" s="622"/>
      <c r="GK107" s="622"/>
      <c r="GL107" s="622"/>
      <c r="GM107" s="622"/>
      <c r="GN107" s="622"/>
      <c r="GO107" s="622"/>
      <c r="GP107" s="622"/>
      <c r="GQ107" s="622"/>
      <c r="GR107" s="622"/>
      <c r="GS107" s="622"/>
      <c r="GT107" s="622"/>
      <c r="GU107" s="622"/>
      <c r="GV107" s="622"/>
      <c r="GW107" s="622"/>
      <c r="GX107" s="622"/>
      <c r="GY107" s="622"/>
      <c r="GZ107" s="622"/>
      <c r="HA107" s="622"/>
      <c r="HB107" s="622"/>
      <c r="HC107" s="622"/>
      <c r="HD107" s="622"/>
      <c r="HE107" s="622"/>
      <c r="HF107" s="622"/>
      <c r="HG107" s="622"/>
      <c r="HH107" s="622"/>
      <c r="HI107" s="622"/>
      <c r="HJ107" s="622"/>
      <c r="HK107" s="622"/>
      <c r="HL107" s="622"/>
      <c r="HM107" s="622"/>
      <c r="HN107" s="622"/>
      <c r="HO107" s="622"/>
      <c r="HP107" s="622"/>
      <c r="HQ107" s="622"/>
      <c r="HR107" s="622"/>
      <c r="HS107" s="622"/>
      <c r="HT107" s="622"/>
      <c r="HU107" s="622"/>
      <c r="HV107" s="622"/>
      <c r="HW107" s="622"/>
      <c r="HX107" s="622"/>
      <c r="HY107" s="622"/>
      <c r="HZ107" s="622"/>
      <c r="IA107" s="622"/>
      <c r="IB107" s="622"/>
      <c r="IC107" s="622"/>
      <c r="ID107" s="622"/>
      <c r="IE107" s="622"/>
      <c r="IF107" s="622"/>
      <c r="IG107" s="622"/>
      <c r="IH107" s="622"/>
      <c r="II107" s="622"/>
      <c r="IJ107" s="622"/>
      <c r="IK107" s="622"/>
      <c r="IL107" s="622"/>
      <c r="IM107" s="622"/>
      <c r="IN107" s="622"/>
      <c r="IO107" s="622"/>
      <c r="IP107" s="622"/>
      <c r="IQ107" s="622"/>
      <c r="IR107" s="622"/>
      <c r="IS107" s="622"/>
      <c r="IT107" s="622"/>
      <c r="IU107" s="622"/>
      <c r="IV107" s="622"/>
      <c r="IW107" s="622"/>
      <c r="IX107" s="622"/>
      <c r="IY107" s="622"/>
      <c r="IZ107" s="622"/>
    </row>
    <row r="108" spans="1:260" s="451" customFormat="1" ht="21.75" customHeight="1">
      <c r="A108" s="27">
        <v>2</v>
      </c>
      <c r="B108" s="28" t="s">
        <v>548</v>
      </c>
      <c r="C108" s="28" t="s">
        <v>855</v>
      </c>
      <c r="D108" s="28" t="s">
        <v>126</v>
      </c>
      <c r="E108" s="29">
        <v>50000</v>
      </c>
      <c r="F108" s="29"/>
      <c r="G108" s="29">
        <v>50000</v>
      </c>
      <c r="H108" s="29">
        <v>50000</v>
      </c>
      <c r="I108" s="29">
        <v>50000</v>
      </c>
      <c r="J108" s="30" t="s">
        <v>509</v>
      </c>
      <c r="K108" s="28" t="s">
        <v>550</v>
      </c>
      <c r="L108" s="28"/>
      <c r="M108" s="27" t="s">
        <v>120</v>
      </c>
      <c r="N108" s="31"/>
    </row>
    <row r="109" spans="1:260" s="451" customFormat="1" ht="21.75" customHeight="1">
      <c r="A109" s="27"/>
      <c r="B109" s="28" t="s">
        <v>549</v>
      </c>
      <c r="C109" s="28" t="s">
        <v>856</v>
      </c>
      <c r="D109" s="28"/>
      <c r="E109" s="649" t="s">
        <v>64</v>
      </c>
      <c r="F109" s="27"/>
      <c r="G109" s="649" t="s">
        <v>64</v>
      </c>
      <c r="H109" s="649" t="s">
        <v>64</v>
      </c>
      <c r="I109" s="649" t="s">
        <v>64</v>
      </c>
      <c r="J109" s="28" t="s">
        <v>532</v>
      </c>
      <c r="K109" s="28" t="s">
        <v>551</v>
      </c>
      <c r="L109" s="28"/>
      <c r="M109" s="27" t="s">
        <v>121</v>
      </c>
      <c r="N109" s="31"/>
    </row>
    <row r="110" spans="1:260" s="451" customFormat="1" ht="21.75" customHeight="1">
      <c r="A110" s="27"/>
      <c r="B110" s="28"/>
      <c r="C110" s="28" t="s">
        <v>857</v>
      </c>
      <c r="D110" s="28"/>
      <c r="E110" s="27"/>
      <c r="F110" s="27"/>
      <c r="G110" s="27"/>
      <c r="H110" s="27"/>
      <c r="I110" s="27"/>
      <c r="J110" s="12" t="s">
        <v>533</v>
      </c>
      <c r="K110" s="28"/>
      <c r="L110" s="28"/>
      <c r="M110" s="27"/>
      <c r="N110" s="31"/>
    </row>
    <row r="111" spans="1:260" s="451" customFormat="1" ht="21.75" customHeight="1">
      <c r="A111" s="27"/>
      <c r="B111" s="28"/>
      <c r="C111" s="28" t="s">
        <v>288</v>
      </c>
      <c r="D111" s="28"/>
      <c r="E111" s="27"/>
      <c r="F111" s="27"/>
      <c r="G111" s="27"/>
      <c r="H111" s="27"/>
      <c r="I111" s="27"/>
      <c r="J111" s="15" t="s">
        <v>534</v>
      </c>
      <c r="K111" s="33"/>
      <c r="L111" s="33"/>
      <c r="M111" s="32"/>
      <c r="N111" s="31"/>
    </row>
    <row r="112" spans="1:260" s="254" customFormat="1" ht="21.75" customHeight="1">
      <c r="A112" s="65">
        <v>3</v>
      </c>
      <c r="B112" s="30" t="s">
        <v>552</v>
      </c>
      <c r="C112" s="30" t="s">
        <v>858</v>
      </c>
      <c r="D112" s="30" t="s">
        <v>126</v>
      </c>
      <c r="E112" s="627">
        <v>50000</v>
      </c>
      <c r="F112" s="65"/>
      <c r="G112" s="627">
        <v>50000</v>
      </c>
      <c r="H112" s="627">
        <v>50000</v>
      </c>
      <c r="I112" s="627">
        <v>50000</v>
      </c>
      <c r="J112" s="28" t="s">
        <v>509</v>
      </c>
      <c r="K112" s="28" t="s">
        <v>556</v>
      </c>
      <c r="L112" s="28"/>
      <c r="M112" s="27" t="s">
        <v>120</v>
      </c>
      <c r="N112" s="205"/>
    </row>
    <row r="113" spans="1:260" s="451" customFormat="1" ht="21.75" customHeight="1">
      <c r="A113" s="27"/>
      <c r="B113" s="151" t="s">
        <v>553</v>
      </c>
      <c r="C113" s="28" t="s">
        <v>859</v>
      </c>
      <c r="D113" s="28"/>
      <c r="E113" s="649" t="s">
        <v>64</v>
      </c>
      <c r="F113" s="29"/>
      <c r="G113" s="649" t="s">
        <v>64</v>
      </c>
      <c r="H113" s="649" t="s">
        <v>64</v>
      </c>
      <c r="I113" s="649" t="s">
        <v>64</v>
      </c>
      <c r="J113" s="35" t="s">
        <v>532</v>
      </c>
      <c r="K113" s="28" t="s">
        <v>557</v>
      </c>
      <c r="L113" s="28"/>
      <c r="M113" s="27" t="s">
        <v>121</v>
      </c>
      <c r="N113" s="31"/>
    </row>
    <row r="114" spans="1:260" s="451" customFormat="1" ht="21.75" customHeight="1">
      <c r="A114" s="27"/>
      <c r="B114" s="28" t="s">
        <v>554</v>
      </c>
      <c r="C114" s="28" t="s">
        <v>555</v>
      </c>
      <c r="D114" s="28"/>
      <c r="E114" s="27"/>
      <c r="F114" s="27"/>
      <c r="G114" s="27"/>
      <c r="H114" s="27"/>
      <c r="I114" s="27"/>
      <c r="J114" s="12" t="s">
        <v>533</v>
      </c>
      <c r="K114" s="28"/>
      <c r="L114" s="28"/>
      <c r="M114" s="28"/>
      <c r="N114" s="31"/>
    </row>
    <row r="115" spans="1:260" s="31" customFormat="1" ht="21.7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15" t="s">
        <v>534</v>
      </c>
      <c r="K115" s="42"/>
      <c r="L115" s="42"/>
      <c r="M115" s="42"/>
      <c r="O115" s="451"/>
      <c r="P115" s="451"/>
      <c r="Q115" s="451"/>
      <c r="R115" s="451"/>
      <c r="S115" s="451"/>
      <c r="T115" s="451"/>
      <c r="U115" s="451"/>
      <c r="V115" s="451"/>
      <c r="W115" s="451"/>
      <c r="X115" s="451"/>
      <c r="Y115" s="451"/>
      <c r="Z115" s="451"/>
      <c r="AA115" s="451"/>
      <c r="AB115" s="451"/>
      <c r="AC115" s="451"/>
      <c r="AD115" s="451"/>
      <c r="AE115" s="451"/>
      <c r="AF115" s="451"/>
      <c r="AG115" s="451"/>
      <c r="AH115" s="451"/>
      <c r="AI115" s="451"/>
      <c r="AJ115" s="451"/>
      <c r="AK115" s="451"/>
      <c r="AL115" s="451"/>
      <c r="AM115" s="451"/>
      <c r="AN115" s="451"/>
      <c r="AO115" s="451"/>
      <c r="AP115" s="451"/>
      <c r="AQ115" s="451"/>
      <c r="AR115" s="451"/>
      <c r="AS115" s="451"/>
      <c r="AT115" s="451"/>
      <c r="AU115" s="451"/>
      <c r="AV115" s="451"/>
      <c r="AW115" s="451"/>
      <c r="AX115" s="451"/>
      <c r="AY115" s="451"/>
      <c r="AZ115" s="451"/>
      <c r="BA115" s="451"/>
      <c r="BB115" s="451"/>
      <c r="BC115" s="451"/>
      <c r="BD115" s="451"/>
      <c r="BE115" s="451"/>
      <c r="BF115" s="451"/>
      <c r="BG115" s="451"/>
      <c r="BH115" s="451"/>
      <c r="BI115" s="451"/>
      <c r="BJ115" s="451"/>
      <c r="BK115" s="451"/>
      <c r="BL115" s="451"/>
      <c r="BM115" s="451"/>
      <c r="BN115" s="451"/>
      <c r="BO115" s="451"/>
      <c r="BP115" s="451"/>
      <c r="BQ115" s="451"/>
      <c r="BR115" s="451"/>
      <c r="BS115" s="451"/>
      <c r="BT115" s="451"/>
      <c r="BU115" s="451"/>
      <c r="BV115" s="451"/>
      <c r="BW115" s="451"/>
      <c r="BX115" s="451"/>
      <c r="BY115" s="451"/>
      <c r="BZ115" s="451"/>
      <c r="CA115" s="451"/>
      <c r="CB115" s="451"/>
      <c r="CC115" s="451"/>
      <c r="CD115" s="451"/>
      <c r="CE115" s="451"/>
      <c r="CF115" s="451"/>
      <c r="CG115" s="451"/>
      <c r="CH115" s="451"/>
      <c r="CI115" s="451"/>
      <c r="CJ115" s="451"/>
      <c r="CK115" s="451"/>
      <c r="CL115" s="451"/>
      <c r="CM115" s="451"/>
      <c r="CN115" s="451"/>
      <c r="CO115" s="451"/>
      <c r="CP115" s="451"/>
      <c r="CQ115" s="451"/>
      <c r="CR115" s="451"/>
      <c r="CS115" s="451"/>
      <c r="CT115" s="451"/>
      <c r="CU115" s="451"/>
      <c r="CV115" s="451"/>
      <c r="CW115" s="451"/>
      <c r="CX115" s="451"/>
      <c r="CY115" s="451"/>
      <c r="CZ115" s="451"/>
      <c r="DA115" s="451"/>
      <c r="DB115" s="451"/>
      <c r="DC115" s="451"/>
      <c r="DD115" s="451"/>
      <c r="DE115" s="451"/>
      <c r="DF115" s="451"/>
      <c r="DG115" s="451"/>
      <c r="DH115" s="451"/>
      <c r="DI115" s="451"/>
      <c r="DJ115" s="451"/>
      <c r="DK115" s="451"/>
      <c r="DL115" s="451"/>
      <c r="DM115" s="451"/>
      <c r="DN115" s="451"/>
      <c r="DO115" s="451"/>
      <c r="DP115" s="451"/>
      <c r="DQ115" s="451"/>
      <c r="DR115" s="451"/>
      <c r="DS115" s="451"/>
      <c r="DT115" s="451"/>
      <c r="DU115" s="451"/>
      <c r="DV115" s="451"/>
      <c r="DW115" s="451"/>
      <c r="DX115" s="451"/>
      <c r="DY115" s="451"/>
      <c r="DZ115" s="451"/>
      <c r="EA115" s="451"/>
      <c r="EB115" s="451"/>
      <c r="EC115" s="451"/>
      <c r="ED115" s="451"/>
      <c r="EE115" s="451"/>
      <c r="EF115" s="451"/>
      <c r="EG115" s="451"/>
      <c r="EH115" s="451"/>
      <c r="EI115" s="451"/>
      <c r="EJ115" s="451"/>
      <c r="EK115" s="451"/>
      <c r="EL115" s="451"/>
      <c r="EM115" s="451"/>
      <c r="EN115" s="451"/>
      <c r="EO115" s="451"/>
      <c r="EP115" s="451"/>
      <c r="EQ115" s="451"/>
      <c r="ER115" s="451"/>
      <c r="ES115" s="451"/>
      <c r="ET115" s="451"/>
      <c r="EU115" s="451"/>
      <c r="EV115" s="451"/>
      <c r="EW115" s="451"/>
      <c r="EX115" s="451"/>
      <c r="EY115" s="451"/>
      <c r="EZ115" s="451"/>
      <c r="FA115" s="451"/>
      <c r="FB115" s="451"/>
      <c r="FC115" s="451"/>
      <c r="FD115" s="451"/>
      <c r="FE115" s="451"/>
      <c r="FF115" s="451"/>
      <c r="FG115" s="451"/>
      <c r="FH115" s="451"/>
      <c r="FI115" s="451"/>
      <c r="FJ115" s="451"/>
      <c r="FK115" s="451"/>
      <c r="FL115" s="451"/>
      <c r="FM115" s="451"/>
      <c r="FN115" s="451"/>
      <c r="FO115" s="451"/>
      <c r="FP115" s="451"/>
      <c r="FQ115" s="451"/>
      <c r="FR115" s="451"/>
      <c r="FS115" s="451"/>
      <c r="FT115" s="451"/>
      <c r="FU115" s="451"/>
      <c r="FV115" s="451"/>
      <c r="FW115" s="451"/>
      <c r="FX115" s="451"/>
      <c r="FY115" s="451"/>
      <c r="FZ115" s="451"/>
      <c r="GA115" s="451"/>
      <c r="GB115" s="451"/>
      <c r="GC115" s="451"/>
      <c r="GD115" s="451"/>
      <c r="GE115" s="451"/>
      <c r="GF115" s="451"/>
      <c r="GG115" s="451"/>
      <c r="GH115" s="451"/>
      <c r="GI115" s="451"/>
      <c r="GJ115" s="451"/>
      <c r="GK115" s="451"/>
      <c r="GL115" s="451"/>
      <c r="GM115" s="451"/>
      <c r="GN115" s="451"/>
      <c r="GO115" s="451"/>
      <c r="GP115" s="451"/>
      <c r="GQ115" s="451"/>
      <c r="GR115" s="451"/>
      <c r="GS115" s="451"/>
      <c r="GT115" s="451"/>
      <c r="GU115" s="451"/>
      <c r="GV115" s="451"/>
      <c r="GW115" s="451"/>
      <c r="GX115" s="451"/>
      <c r="GY115" s="451"/>
      <c r="GZ115" s="451"/>
      <c r="HA115" s="451"/>
      <c r="HB115" s="451"/>
      <c r="HC115" s="451"/>
      <c r="HD115" s="451"/>
      <c r="HE115" s="451"/>
      <c r="HF115" s="451"/>
      <c r="HG115" s="451"/>
      <c r="HH115" s="451"/>
      <c r="HI115" s="451"/>
      <c r="HJ115" s="451"/>
      <c r="HK115" s="451"/>
      <c r="HL115" s="451"/>
      <c r="HM115" s="451"/>
      <c r="HN115" s="451"/>
      <c r="HO115" s="451"/>
      <c r="HP115" s="451"/>
      <c r="HQ115" s="451"/>
      <c r="HR115" s="451"/>
      <c r="HS115" s="451"/>
      <c r="HT115" s="451"/>
      <c r="HU115" s="451"/>
      <c r="HV115" s="451"/>
      <c r="HW115" s="451"/>
      <c r="HX115" s="451"/>
      <c r="HY115" s="451"/>
      <c r="HZ115" s="451"/>
      <c r="IA115" s="451"/>
      <c r="IB115" s="451"/>
      <c r="IC115" s="451"/>
      <c r="ID115" s="451"/>
      <c r="IE115" s="451"/>
      <c r="IF115" s="451"/>
      <c r="IG115" s="451"/>
      <c r="IH115" s="451"/>
      <c r="II115" s="451"/>
      <c r="IJ115" s="451"/>
      <c r="IK115" s="451"/>
      <c r="IL115" s="451"/>
      <c r="IM115" s="451"/>
      <c r="IN115" s="451"/>
      <c r="IO115" s="451"/>
      <c r="IP115" s="451"/>
      <c r="IQ115" s="451"/>
      <c r="IR115" s="451"/>
      <c r="IS115" s="451"/>
      <c r="IT115" s="451"/>
      <c r="IU115" s="451"/>
      <c r="IV115" s="451"/>
      <c r="IW115" s="451"/>
      <c r="IX115" s="451"/>
      <c r="IY115" s="451"/>
      <c r="IZ115" s="451"/>
    </row>
    <row r="116" spans="1:260" s="31" customFormat="1" ht="21.75" customHeight="1">
      <c r="A116" s="259"/>
      <c r="B116" s="259"/>
      <c r="C116" s="259"/>
      <c r="D116" s="259"/>
      <c r="E116" s="259"/>
      <c r="F116" s="259"/>
      <c r="G116" s="259"/>
      <c r="H116" s="259"/>
      <c r="I116" s="259"/>
      <c r="J116" s="451"/>
      <c r="K116" s="455"/>
      <c r="L116" s="455"/>
      <c r="M116" s="589" t="s">
        <v>896</v>
      </c>
      <c r="O116" s="451"/>
      <c r="P116" s="451"/>
      <c r="Q116" s="451"/>
      <c r="R116" s="451"/>
      <c r="S116" s="451"/>
      <c r="T116" s="451"/>
      <c r="U116" s="451"/>
      <c r="V116" s="451"/>
      <c r="W116" s="451"/>
      <c r="X116" s="451"/>
      <c r="Y116" s="451"/>
      <c r="Z116" s="451"/>
      <c r="AA116" s="451"/>
      <c r="AB116" s="451"/>
      <c r="AC116" s="451"/>
      <c r="AD116" s="451"/>
      <c r="AE116" s="451"/>
      <c r="AF116" s="451"/>
      <c r="AG116" s="451"/>
      <c r="AH116" s="451"/>
      <c r="AI116" s="451"/>
      <c r="AJ116" s="451"/>
      <c r="AK116" s="451"/>
      <c r="AL116" s="451"/>
      <c r="AM116" s="451"/>
      <c r="AN116" s="451"/>
      <c r="AO116" s="451"/>
      <c r="AP116" s="451"/>
      <c r="AQ116" s="451"/>
      <c r="AR116" s="451"/>
      <c r="AS116" s="451"/>
      <c r="AT116" s="451"/>
      <c r="AU116" s="451"/>
      <c r="AV116" s="451"/>
      <c r="AW116" s="451"/>
      <c r="AX116" s="451"/>
      <c r="AY116" s="451"/>
      <c r="AZ116" s="451"/>
      <c r="BA116" s="451"/>
      <c r="BB116" s="451"/>
      <c r="BC116" s="451"/>
      <c r="BD116" s="451"/>
      <c r="BE116" s="451"/>
      <c r="BF116" s="451"/>
      <c r="BG116" s="451"/>
      <c r="BH116" s="451"/>
      <c r="BI116" s="451"/>
      <c r="BJ116" s="451"/>
      <c r="BK116" s="451"/>
      <c r="BL116" s="451"/>
      <c r="BM116" s="451"/>
      <c r="BN116" s="451"/>
      <c r="BO116" s="451"/>
      <c r="BP116" s="451"/>
      <c r="BQ116" s="451"/>
      <c r="BR116" s="451"/>
      <c r="BS116" s="451"/>
      <c r="BT116" s="451"/>
      <c r="BU116" s="451"/>
      <c r="BV116" s="451"/>
      <c r="BW116" s="451"/>
      <c r="BX116" s="451"/>
      <c r="BY116" s="451"/>
      <c r="BZ116" s="451"/>
      <c r="CA116" s="451"/>
      <c r="CB116" s="451"/>
      <c r="CC116" s="451"/>
      <c r="CD116" s="451"/>
      <c r="CE116" s="451"/>
      <c r="CF116" s="451"/>
      <c r="CG116" s="451"/>
      <c r="CH116" s="451"/>
      <c r="CI116" s="451"/>
      <c r="CJ116" s="451"/>
      <c r="CK116" s="451"/>
      <c r="CL116" s="451"/>
      <c r="CM116" s="451"/>
      <c r="CN116" s="451"/>
      <c r="CO116" s="451"/>
      <c r="CP116" s="451"/>
      <c r="CQ116" s="451"/>
      <c r="CR116" s="451"/>
      <c r="CS116" s="451"/>
      <c r="CT116" s="451"/>
      <c r="CU116" s="451"/>
      <c r="CV116" s="451"/>
      <c r="CW116" s="451"/>
      <c r="CX116" s="451"/>
      <c r="CY116" s="451"/>
      <c r="CZ116" s="451"/>
      <c r="DA116" s="451"/>
      <c r="DB116" s="451"/>
      <c r="DC116" s="451"/>
      <c r="DD116" s="451"/>
      <c r="DE116" s="451"/>
      <c r="DF116" s="451"/>
      <c r="DG116" s="451"/>
      <c r="DH116" s="451"/>
      <c r="DI116" s="451"/>
      <c r="DJ116" s="451"/>
      <c r="DK116" s="451"/>
      <c r="DL116" s="451"/>
      <c r="DM116" s="451"/>
      <c r="DN116" s="451"/>
      <c r="DO116" s="451"/>
      <c r="DP116" s="451"/>
      <c r="DQ116" s="451"/>
      <c r="DR116" s="451"/>
      <c r="DS116" s="451"/>
      <c r="DT116" s="451"/>
      <c r="DU116" s="451"/>
      <c r="DV116" s="451"/>
      <c r="DW116" s="451"/>
      <c r="DX116" s="451"/>
      <c r="DY116" s="451"/>
      <c r="DZ116" s="451"/>
      <c r="EA116" s="451"/>
      <c r="EB116" s="451"/>
      <c r="EC116" s="451"/>
      <c r="ED116" s="451"/>
      <c r="EE116" s="451"/>
      <c r="EF116" s="451"/>
      <c r="EG116" s="451"/>
      <c r="EH116" s="451"/>
      <c r="EI116" s="451"/>
      <c r="EJ116" s="451"/>
      <c r="EK116" s="451"/>
      <c r="EL116" s="451"/>
      <c r="EM116" s="451"/>
      <c r="EN116" s="451"/>
      <c r="EO116" s="451"/>
      <c r="EP116" s="451"/>
      <c r="EQ116" s="451"/>
      <c r="ER116" s="451"/>
      <c r="ES116" s="451"/>
      <c r="ET116" s="451"/>
      <c r="EU116" s="451"/>
      <c r="EV116" s="451"/>
      <c r="EW116" s="451"/>
      <c r="EX116" s="451"/>
      <c r="EY116" s="451"/>
      <c r="EZ116" s="451"/>
      <c r="FA116" s="451"/>
      <c r="FB116" s="451"/>
      <c r="FC116" s="451"/>
      <c r="FD116" s="451"/>
      <c r="FE116" s="451"/>
      <c r="FF116" s="451"/>
      <c r="FG116" s="451"/>
      <c r="FH116" s="451"/>
      <c r="FI116" s="451"/>
      <c r="FJ116" s="451"/>
      <c r="FK116" s="451"/>
      <c r="FL116" s="451"/>
      <c r="FM116" s="451"/>
      <c r="FN116" s="451"/>
      <c r="FO116" s="451"/>
      <c r="FP116" s="451"/>
      <c r="FQ116" s="451"/>
      <c r="FR116" s="451"/>
      <c r="FS116" s="451"/>
      <c r="FT116" s="451"/>
      <c r="FU116" s="451"/>
      <c r="FV116" s="451"/>
      <c r="FW116" s="451"/>
      <c r="FX116" s="451"/>
      <c r="FY116" s="451"/>
      <c r="FZ116" s="451"/>
      <c r="GA116" s="451"/>
      <c r="GB116" s="451"/>
      <c r="GC116" s="451"/>
      <c r="GD116" s="451"/>
      <c r="GE116" s="451"/>
      <c r="GF116" s="451"/>
      <c r="GG116" s="451"/>
      <c r="GH116" s="451"/>
      <c r="GI116" s="451"/>
      <c r="GJ116" s="451"/>
      <c r="GK116" s="451"/>
      <c r="GL116" s="451"/>
      <c r="GM116" s="451"/>
      <c r="GN116" s="451"/>
      <c r="GO116" s="451"/>
      <c r="GP116" s="451"/>
      <c r="GQ116" s="451"/>
      <c r="GR116" s="451"/>
      <c r="GS116" s="451"/>
      <c r="GT116" s="451"/>
      <c r="GU116" s="451"/>
      <c r="GV116" s="451"/>
      <c r="GW116" s="451"/>
      <c r="GX116" s="451"/>
      <c r="GY116" s="451"/>
      <c r="GZ116" s="451"/>
      <c r="HA116" s="451"/>
      <c r="HB116" s="451"/>
      <c r="HC116" s="451"/>
      <c r="HD116" s="451"/>
      <c r="HE116" s="451"/>
      <c r="HF116" s="451"/>
      <c r="HG116" s="451"/>
      <c r="HH116" s="451"/>
      <c r="HI116" s="451"/>
      <c r="HJ116" s="451"/>
      <c r="HK116" s="451"/>
      <c r="HL116" s="451"/>
      <c r="HM116" s="451"/>
      <c r="HN116" s="451"/>
      <c r="HO116" s="451"/>
      <c r="HP116" s="451"/>
      <c r="HQ116" s="451"/>
      <c r="HR116" s="451"/>
      <c r="HS116" s="451"/>
      <c r="HT116" s="451"/>
      <c r="HU116" s="451"/>
      <c r="HV116" s="451"/>
      <c r="HW116" s="451"/>
      <c r="HX116" s="451"/>
      <c r="HY116" s="451"/>
      <c r="HZ116" s="451"/>
      <c r="IA116" s="451"/>
      <c r="IB116" s="451"/>
      <c r="IC116" s="451"/>
      <c r="ID116" s="451"/>
      <c r="IE116" s="451"/>
      <c r="IF116" s="451"/>
      <c r="IG116" s="451"/>
      <c r="IH116" s="451"/>
      <c r="II116" s="451"/>
      <c r="IJ116" s="451"/>
      <c r="IK116" s="451"/>
      <c r="IL116" s="451"/>
      <c r="IM116" s="451"/>
      <c r="IN116" s="451"/>
      <c r="IO116" s="451"/>
      <c r="IP116" s="451"/>
      <c r="IQ116" s="451"/>
      <c r="IR116" s="451"/>
      <c r="IS116" s="451"/>
      <c r="IT116" s="451"/>
      <c r="IU116" s="451"/>
      <c r="IV116" s="451"/>
      <c r="IW116" s="451"/>
      <c r="IX116" s="451"/>
      <c r="IY116" s="451"/>
      <c r="IZ116" s="451"/>
    </row>
    <row r="117" spans="1:260" s="31" customFormat="1" ht="21.75" customHeight="1">
      <c r="A117" s="1057" t="s">
        <v>647</v>
      </c>
      <c r="B117" s="1057"/>
      <c r="C117" s="1057"/>
      <c r="D117" s="1057"/>
      <c r="E117" s="1057"/>
      <c r="F117" s="1057"/>
      <c r="G117" s="1057"/>
      <c r="H117" s="1057"/>
      <c r="I117" s="1057"/>
      <c r="J117" s="1057"/>
      <c r="K117" s="1057"/>
      <c r="L117" s="1" t="s">
        <v>645</v>
      </c>
      <c r="M117" s="1" t="s">
        <v>645</v>
      </c>
      <c r="O117" s="451"/>
      <c r="P117" s="451"/>
      <c r="Q117" s="451"/>
      <c r="R117" s="451"/>
      <c r="S117" s="451"/>
      <c r="T117" s="451"/>
      <c r="U117" s="451"/>
      <c r="V117" s="451"/>
      <c r="W117" s="451"/>
      <c r="X117" s="451"/>
      <c r="Y117" s="451"/>
      <c r="Z117" s="451"/>
      <c r="AA117" s="451"/>
      <c r="AB117" s="451"/>
      <c r="AC117" s="451"/>
      <c r="AD117" s="451"/>
      <c r="AE117" s="451"/>
      <c r="AF117" s="451"/>
      <c r="AG117" s="451"/>
      <c r="AH117" s="451"/>
      <c r="AI117" s="451"/>
      <c r="AJ117" s="451"/>
      <c r="AK117" s="451"/>
      <c r="AL117" s="451"/>
      <c r="AM117" s="451"/>
      <c r="AN117" s="451"/>
      <c r="AO117" s="451"/>
      <c r="AP117" s="451"/>
      <c r="AQ117" s="451"/>
      <c r="AR117" s="451"/>
      <c r="AS117" s="451"/>
      <c r="AT117" s="451"/>
      <c r="AU117" s="451"/>
      <c r="AV117" s="451"/>
      <c r="AW117" s="451"/>
      <c r="AX117" s="451"/>
      <c r="AY117" s="451"/>
      <c r="AZ117" s="451"/>
      <c r="BA117" s="451"/>
      <c r="BB117" s="451"/>
      <c r="BC117" s="451"/>
      <c r="BD117" s="451"/>
      <c r="BE117" s="451"/>
      <c r="BF117" s="451"/>
      <c r="BG117" s="451"/>
      <c r="BH117" s="451"/>
      <c r="BI117" s="451"/>
      <c r="BJ117" s="451"/>
      <c r="BK117" s="451"/>
      <c r="BL117" s="451"/>
      <c r="BM117" s="451"/>
      <c r="BN117" s="451"/>
      <c r="BO117" s="451"/>
      <c r="BP117" s="451"/>
      <c r="BQ117" s="451"/>
      <c r="BR117" s="451"/>
      <c r="BS117" s="451"/>
      <c r="BT117" s="451"/>
      <c r="BU117" s="451"/>
      <c r="BV117" s="451"/>
      <c r="BW117" s="451"/>
      <c r="BX117" s="451"/>
      <c r="BY117" s="451"/>
      <c r="BZ117" s="451"/>
      <c r="CA117" s="451"/>
      <c r="CB117" s="451"/>
      <c r="CC117" s="451"/>
      <c r="CD117" s="451"/>
      <c r="CE117" s="451"/>
      <c r="CF117" s="451"/>
      <c r="CG117" s="451"/>
      <c r="CH117" s="451"/>
      <c r="CI117" s="451"/>
      <c r="CJ117" s="451"/>
      <c r="CK117" s="451"/>
      <c r="CL117" s="451"/>
      <c r="CM117" s="451"/>
      <c r="CN117" s="451"/>
      <c r="CO117" s="451"/>
      <c r="CP117" s="451"/>
      <c r="CQ117" s="451"/>
      <c r="CR117" s="451"/>
      <c r="CS117" s="451"/>
      <c r="CT117" s="451"/>
      <c r="CU117" s="451"/>
      <c r="CV117" s="451"/>
      <c r="CW117" s="451"/>
      <c r="CX117" s="451"/>
      <c r="CY117" s="451"/>
      <c r="CZ117" s="451"/>
      <c r="DA117" s="451"/>
      <c r="DB117" s="451"/>
      <c r="DC117" s="451"/>
      <c r="DD117" s="451"/>
      <c r="DE117" s="451"/>
      <c r="DF117" s="451"/>
      <c r="DG117" s="451"/>
      <c r="DH117" s="451"/>
      <c r="DI117" s="451"/>
      <c r="DJ117" s="451"/>
      <c r="DK117" s="451"/>
      <c r="DL117" s="451"/>
      <c r="DM117" s="451"/>
      <c r="DN117" s="451"/>
      <c r="DO117" s="451"/>
      <c r="DP117" s="451"/>
      <c r="DQ117" s="451"/>
      <c r="DR117" s="451"/>
      <c r="DS117" s="451"/>
      <c r="DT117" s="451"/>
      <c r="DU117" s="451"/>
      <c r="DV117" s="451"/>
      <c r="DW117" s="451"/>
      <c r="DX117" s="451"/>
      <c r="DY117" s="451"/>
      <c r="DZ117" s="451"/>
      <c r="EA117" s="451"/>
      <c r="EB117" s="451"/>
      <c r="EC117" s="451"/>
      <c r="ED117" s="451"/>
      <c r="EE117" s="451"/>
      <c r="EF117" s="451"/>
      <c r="EG117" s="451"/>
      <c r="EH117" s="451"/>
      <c r="EI117" s="451"/>
      <c r="EJ117" s="451"/>
      <c r="EK117" s="451"/>
      <c r="EL117" s="451"/>
      <c r="EM117" s="451"/>
      <c r="EN117" s="451"/>
      <c r="EO117" s="451"/>
      <c r="EP117" s="451"/>
      <c r="EQ117" s="451"/>
      <c r="ER117" s="451"/>
      <c r="ES117" s="451"/>
      <c r="ET117" s="451"/>
      <c r="EU117" s="451"/>
      <c r="EV117" s="451"/>
      <c r="EW117" s="451"/>
      <c r="EX117" s="451"/>
      <c r="EY117" s="451"/>
      <c r="EZ117" s="451"/>
      <c r="FA117" s="451"/>
      <c r="FB117" s="451"/>
      <c r="FC117" s="451"/>
      <c r="FD117" s="451"/>
      <c r="FE117" s="451"/>
      <c r="FF117" s="451"/>
      <c r="FG117" s="451"/>
      <c r="FH117" s="451"/>
      <c r="FI117" s="451"/>
      <c r="FJ117" s="451"/>
      <c r="FK117" s="451"/>
      <c r="FL117" s="451"/>
      <c r="FM117" s="451"/>
      <c r="FN117" s="451"/>
      <c r="FO117" s="451"/>
      <c r="FP117" s="451"/>
      <c r="FQ117" s="451"/>
      <c r="FR117" s="451"/>
      <c r="FS117" s="451"/>
      <c r="FT117" s="451"/>
      <c r="FU117" s="451"/>
      <c r="FV117" s="451"/>
      <c r="FW117" s="451"/>
      <c r="FX117" s="451"/>
      <c r="FY117" s="451"/>
      <c r="FZ117" s="451"/>
      <c r="GA117" s="451"/>
      <c r="GB117" s="451"/>
      <c r="GC117" s="451"/>
      <c r="GD117" s="451"/>
      <c r="GE117" s="451"/>
      <c r="GF117" s="451"/>
      <c r="GG117" s="451"/>
      <c r="GH117" s="451"/>
      <c r="GI117" s="451"/>
      <c r="GJ117" s="451"/>
      <c r="GK117" s="451"/>
      <c r="GL117" s="451"/>
      <c r="GM117" s="451"/>
      <c r="GN117" s="451"/>
      <c r="GO117" s="451"/>
      <c r="GP117" s="451"/>
      <c r="GQ117" s="451"/>
      <c r="GR117" s="451"/>
      <c r="GS117" s="451"/>
      <c r="GT117" s="451"/>
      <c r="GU117" s="451"/>
      <c r="GV117" s="451"/>
      <c r="GW117" s="451"/>
      <c r="GX117" s="451"/>
      <c r="GY117" s="451"/>
      <c r="GZ117" s="451"/>
      <c r="HA117" s="451"/>
      <c r="HB117" s="451"/>
      <c r="HC117" s="451"/>
      <c r="HD117" s="451"/>
      <c r="HE117" s="451"/>
      <c r="HF117" s="451"/>
      <c r="HG117" s="451"/>
      <c r="HH117" s="451"/>
      <c r="HI117" s="451"/>
      <c r="HJ117" s="451"/>
      <c r="HK117" s="451"/>
      <c r="HL117" s="451"/>
      <c r="HM117" s="451"/>
      <c r="HN117" s="451"/>
      <c r="HO117" s="451"/>
      <c r="HP117" s="451"/>
      <c r="HQ117" s="451"/>
      <c r="HR117" s="451"/>
      <c r="HS117" s="451"/>
      <c r="HT117" s="451"/>
      <c r="HU117" s="451"/>
      <c r="HV117" s="451"/>
      <c r="HW117" s="451"/>
      <c r="HX117" s="451"/>
      <c r="HY117" s="451"/>
      <c r="HZ117" s="451"/>
      <c r="IA117" s="451"/>
      <c r="IB117" s="451"/>
      <c r="IC117" s="451"/>
      <c r="ID117" s="451"/>
      <c r="IE117" s="451"/>
      <c r="IF117" s="451"/>
      <c r="IG117" s="451"/>
      <c r="IH117" s="451"/>
      <c r="II117" s="451"/>
      <c r="IJ117" s="451"/>
      <c r="IK117" s="451"/>
      <c r="IL117" s="451"/>
      <c r="IM117" s="451"/>
      <c r="IN117" s="451"/>
      <c r="IO117" s="451"/>
      <c r="IP117" s="451"/>
      <c r="IQ117" s="451"/>
      <c r="IR117" s="451"/>
      <c r="IS117" s="451"/>
      <c r="IT117" s="451"/>
      <c r="IU117" s="451"/>
      <c r="IV117" s="451"/>
      <c r="IW117" s="451"/>
      <c r="IX117" s="451"/>
      <c r="IY117" s="451"/>
      <c r="IZ117" s="451"/>
    </row>
    <row r="118" spans="1:260" s="31" customFormat="1" ht="21.75" customHeight="1">
      <c r="A118" s="1057" t="s">
        <v>890</v>
      </c>
      <c r="B118" s="1057"/>
      <c r="C118" s="1057"/>
      <c r="D118" s="1057"/>
      <c r="E118" s="1057"/>
      <c r="F118" s="1057"/>
      <c r="G118" s="1057"/>
      <c r="H118" s="1057"/>
      <c r="I118" s="1057"/>
      <c r="J118" s="1057"/>
      <c r="K118" s="1057"/>
      <c r="L118" s="1"/>
      <c r="M118" s="1"/>
      <c r="O118" s="451"/>
      <c r="P118" s="451"/>
      <c r="Q118" s="451"/>
      <c r="R118" s="451"/>
      <c r="S118" s="451"/>
      <c r="T118" s="451"/>
      <c r="U118" s="451"/>
      <c r="V118" s="451"/>
      <c r="W118" s="451"/>
      <c r="X118" s="451"/>
      <c r="Y118" s="451"/>
      <c r="Z118" s="451"/>
      <c r="AA118" s="451"/>
      <c r="AB118" s="451"/>
      <c r="AC118" s="451"/>
      <c r="AD118" s="451"/>
      <c r="AE118" s="451"/>
      <c r="AF118" s="451"/>
      <c r="AG118" s="451"/>
      <c r="AH118" s="451"/>
      <c r="AI118" s="451"/>
      <c r="AJ118" s="451"/>
      <c r="AK118" s="451"/>
      <c r="AL118" s="451"/>
      <c r="AM118" s="451"/>
      <c r="AN118" s="451"/>
      <c r="AO118" s="451"/>
      <c r="AP118" s="451"/>
      <c r="AQ118" s="451"/>
      <c r="AR118" s="451"/>
      <c r="AS118" s="451"/>
      <c r="AT118" s="451"/>
      <c r="AU118" s="451"/>
      <c r="AV118" s="451"/>
      <c r="AW118" s="451"/>
      <c r="AX118" s="451"/>
      <c r="AY118" s="451"/>
      <c r="AZ118" s="451"/>
      <c r="BA118" s="451"/>
      <c r="BB118" s="451"/>
      <c r="BC118" s="451"/>
      <c r="BD118" s="451"/>
      <c r="BE118" s="451"/>
      <c r="BF118" s="451"/>
      <c r="BG118" s="451"/>
      <c r="BH118" s="451"/>
      <c r="BI118" s="451"/>
      <c r="BJ118" s="451"/>
      <c r="BK118" s="451"/>
      <c r="BL118" s="451"/>
      <c r="BM118" s="451"/>
      <c r="BN118" s="451"/>
      <c r="BO118" s="451"/>
      <c r="BP118" s="451"/>
      <c r="BQ118" s="451"/>
      <c r="BR118" s="451"/>
      <c r="BS118" s="451"/>
      <c r="BT118" s="451"/>
      <c r="BU118" s="451"/>
      <c r="BV118" s="451"/>
      <c r="BW118" s="451"/>
      <c r="BX118" s="451"/>
      <c r="BY118" s="451"/>
      <c r="BZ118" s="451"/>
      <c r="CA118" s="451"/>
      <c r="CB118" s="451"/>
      <c r="CC118" s="451"/>
      <c r="CD118" s="451"/>
      <c r="CE118" s="451"/>
      <c r="CF118" s="451"/>
      <c r="CG118" s="451"/>
      <c r="CH118" s="451"/>
      <c r="CI118" s="451"/>
      <c r="CJ118" s="451"/>
      <c r="CK118" s="451"/>
      <c r="CL118" s="451"/>
      <c r="CM118" s="451"/>
      <c r="CN118" s="451"/>
      <c r="CO118" s="451"/>
      <c r="CP118" s="451"/>
      <c r="CQ118" s="451"/>
      <c r="CR118" s="451"/>
      <c r="CS118" s="451"/>
      <c r="CT118" s="451"/>
      <c r="CU118" s="451"/>
      <c r="CV118" s="451"/>
      <c r="CW118" s="451"/>
      <c r="CX118" s="451"/>
      <c r="CY118" s="451"/>
      <c r="CZ118" s="451"/>
      <c r="DA118" s="451"/>
      <c r="DB118" s="451"/>
      <c r="DC118" s="451"/>
      <c r="DD118" s="451"/>
      <c r="DE118" s="451"/>
      <c r="DF118" s="451"/>
      <c r="DG118" s="451"/>
      <c r="DH118" s="451"/>
      <c r="DI118" s="451"/>
      <c r="DJ118" s="451"/>
      <c r="DK118" s="451"/>
      <c r="DL118" s="451"/>
      <c r="DM118" s="451"/>
      <c r="DN118" s="451"/>
      <c r="DO118" s="451"/>
      <c r="DP118" s="451"/>
      <c r="DQ118" s="451"/>
      <c r="DR118" s="451"/>
      <c r="DS118" s="451"/>
      <c r="DT118" s="451"/>
      <c r="DU118" s="451"/>
      <c r="DV118" s="451"/>
      <c r="DW118" s="451"/>
      <c r="DX118" s="451"/>
      <c r="DY118" s="451"/>
      <c r="DZ118" s="451"/>
      <c r="EA118" s="451"/>
      <c r="EB118" s="451"/>
      <c r="EC118" s="451"/>
      <c r="ED118" s="451"/>
      <c r="EE118" s="451"/>
      <c r="EF118" s="451"/>
      <c r="EG118" s="451"/>
      <c r="EH118" s="451"/>
      <c r="EI118" s="451"/>
      <c r="EJ118" s="451"/>
      <c r="EK118" s="451"/>
      <c r="EL118" s="451"/>
      <c r="EM118" s="451"/>
      <c r="EN118" s="451"/>
      <c r="EO118" s="451"/>
      <c r="EP118" s="451"/>
      <c r="EQ118" s="451"/>
      <c r="ER118" s="451"/>
      <c r="ES118" s="451"/>
      <c r="ET118" s="451"/>
      <c r="EU118" s="451"/>
      <c r="EV118" s="451"/>
      <c r="EW118" s="451"/>
      <c r="EX118" s="451"/>
      <c r="EY118" s="451"/>
      <c r="EZ118" s="451"/>
      <c r="FA118" s="451"/>
      <c r="FB118" s="451"/>
      <c r="FC118" s="451"/>
      <c r="FD118" s="451"/>
      <c r="FE118" s="451"/>
      <c r="FF118" s="451"/>
      <c r="FG118" s="451"/>
      <c r="FH118" s="451"/>
      <c r="FI118" s="451"/>
      <c r="FJ118" s="451"/>
      <c r="FK118" s="451"/>
      <c r="FL118" s="451"/>
      <c r="FM118" s="451"/>
      <c r="FN118" s="451"/>
      <c r="FO118" s="451"/>
      <c r="FP118" s="451"/>
      <c r="FQ118" s="451"/>
      <c r="FR118" s="451"/>
      <c r="FS118" s="451"/>
      <c r="FT118" s="451"/>
      <c r="FU118" s="451"/>
      <c r="FV118" s="451"/>
      <c r="FW118" s="451"/>
      <c r="FX118" s="451"/>
      <c r="FY118" s="451"/>
      <c r="FZ118" s="451"/>
      <c r="GA118" s="451"/>
      <c r="GB118" s="451"/>
      <c r="GC118" s="451"/>
      <c r="GD118" s="451"/>
      <c r="GE118" s="451"/>
      <c r="GF118" s="451"/>
      <c r="GG118" s="451"/>
      <c r="GH118" s="451"/>
      <c r="GI118" s="451"/>
      <c r="GJ118" s="451"/>
      <c r="GK118" s="451"/>
      <c r="GL118" s="451"/>
      <c r="GM118" s="451"/>
      <c r="GN118" s="451"/>
      <c r="GO118" s="451"/>
      <c r="GP118" s="451"/>
      <c r="GQ118" s="451"/>
      <c r="GR118" s="451"/>
      <c r="GS118" s="451"/>
      <c r="GT118" s="451"/>
      <c r="GU118" s="451"/>
      <c r="GV118" s="451"/>
      <c r="GW118" s="451"/>
      <c r="GX118" s="451"/>
      <c r="GY118" s="451"/>
      <c r="GZ118" s="451"/>
      <c r="HA118" s="451"/>
      <c r="HB118" s="451"/>
      <c r="HC118" s="451"/>
      <c r="HD118" s="451"/>
      <c r="HE118" s="451"/>
      <c r="HF118" s="451"/>
      <c r="HG118" s="451"/>
      <c r="HH118" s="451"/>
      <c r="HI118" s="451"/>
      <c r="HJ118" s="451"/>
      <c r="HK118" s="451"/>
      <c r="HL118" s="451"/>
      <c r="HM118" s="451"/>
      <c r="HN118" s="451"/>
      <c r="HO118" s="451"/>
      <c r="HP118" s="451"/>
      <c r="HQ118" s="451"/>
      <c r="HR118" s="451"/>
      <c r="HS118" s="451"/>
      <c r="HT118" s="451"/>
      <c r="HU118" s="451"/>
      <c r="HV118" s="451"/>
      <c r="HW118" s="451"/>
      <c r="HX118" s="451"/>
      <c r="HY118" s="451"/>
      <c r="HZ118" s="451"/>
      <c r="IA118" s="451"/>
      <c r="IB118" s="451"/>
      <c r="IC118" s="451"/>
      <c r="ID118" s="451"/>
      <c r="IE118" s="451"/>
      <c r="IF118" s="451"/>
      <c r="IG118" s="451"/>
      <c r="IH118" s="451"/>
      <c r="II118" s="451"/>
      <c r="IJ118" s="451"/>
      <c r="IK118" s="451"/>
      <c r="IL118" s="451"/>
      <c r="IM118" s="451"/>
      <c r="IN118" s="451"/>
      <c r="IO118" s="451"/>
      <c r="IP118" s="451"/>
      <c r="IQ118" s="451"/>
      <c r="IR118" s="451"/>
      <c r="IS118" s="451"/>
      <c r="IT118" s="451"/>
      <c r="IU118" s="451"/>
      <c r="IV118" s="451"/>
      <c r="IW118" s="451"/>
      <c r="IX118" s="451"/>
      <c r="IY118" s="451"/>
      <c r="IZ118" s="451"/>
    </row>
    <row r="119" spans="1:260" s="453" customFormat="1" ht="21.75" customHeight="1">
      <c r="A119" s="453" t="s">
        <v>53</v>
      </c>
      <c r="D119" s="598"/>
      <c r="E119" s="598"/>
      <c r="F119" s="598"/>
      <c r="G119" s="598"/>
      <c r="H119" s="598"/>
      <c r="I119" s="598"/>
      <c r="J119" s="598"/>
      <c r="K119" s="598"/>
      <c r="L119" s="598"/>
      <c r="M119" s="598"/>
    </row>
    <row r="120" spans="1:260" s="453" customFormat="1" ht="21.75" customHeight="1">
      <c r="A120" s="453" t="s">
        <v>54</v>
      </c>
    </row>
    <row r="121" spans="1:260" s="453" customFormat="1" ht="21.75" customHeight="1">
      <c r="A121" s="453" t="s">
        <v>8</v>
      </c>
      <c r="C121" s="56"/>
      <c r="D121" s="56"/>
      <c r="E121" s="598"/>
      <c r="F121" s="20"/>
      <c r="G121" s="20"/>
      <c r="H121" s="20"/>
      <c r="I121" s="20"/>
      <c r="J121" s="20"/>
    </row>
    <row r="122" spans="1:260" s="453" customFormat="1" ht="21.75" customHeight="1">
      <c r="B122" s="453" t="s">
        <v>654</v>
      </c>
      <c r="C122" s="56"/>
      <c r="D122" s="56"/>
      <c r="E122" s="598"/>
      <c r="F122" s="20"/>
      <c r="G122" s="20"/>
      <c r="H122" s="20"/>
      <c r="I122" s="20"/>
      <c r="J122" s="20"/>
    </row>
    <row r="123" spans="1:260" s="4" customFormat="1" ht="21.75" customHeight="1">
      <c r="A123" s="401"/>
      <c r="B123" s="402"/>
      <c r="C123" s="402"/>
      <c r="D123" s="135" t="s">
        <v>41</v>
      </c>
      <c r="E123" s="1054" t="s">
        <v>397</v>
      </c>
      <c r="F123" s="1055"/>
      <c r="G123" s="1055"/>
      <c r="H123" s="1055"/>
      <c r="I123" s="1056"/>
      <c r="J123" s="400" t="s">
        <v>49</v>
      </c>
      <c r="K123" s="135" t="s">
        <v>43</v>
      </c>
      <c r="L123" s="384" t="s">
        <v>45</v>
      </c>
      <c r="M123" s="135" t="s">
        <v>47</v>
      </c>
      <c r="N123" s="223">
        <f>E126</f>
        <v>20000</v>
      </c>
      <c r="O123" s="4">
        <v>1</v>
      </c>
    </row>
    <row r="124" spans="1:260" s="4" customFormat="1" ht="21.75" customHeight="1">
      <c r="A124" s="393" t="s">
        <v>39</v>
      </c>
      <c r="B124" s="393" t="s">
        <v>6</v>
      </c>
      <c r="C124" s="393" t="s">
        <v>40</v>
      </c>
      <c r="D124" s="136" t="s">
        <v>42</v>
      </c>
      <c r="E124" s="400">
        <v>2561</v>
      </c>
      <c r="F124" s="400"/>
      <c r="G124" s="400">
        <v>2562</v>
      </c>
      <c r="H124" s="400">
        <v>2563</v>
      </c>
      <c r="I124" s="569">
        <v>2564</v>
      </c>
      <c r="J124" s="427" t="s">
        <v>50</v>
      </c>
      <c r="K124" s="136" t="s">
        <v>44</v>
      </c>
      <c r="L124" s="385" t="s">
        <v>46</v>
      </c>
      <c r="M124" s="136" t="s">
        <v>646</v>
      </c>
      <c r="N124" s="452"/>
    </row>
    <row r="125" spans="1:260" s="4" customFormat="1" ht="21.75" customHeight="1">
      <c r="A125" s="396"/>
      <c r="B125" s="397"/>
      <c r="C125" s="397"/>
      <c r="D125" s="162"/>
      <c r="E125" s="398" t="s">
        <v>3</v>
      </c>
      <c r="F125" s="398"/>
      <c r="G125" s="398" t="s">
        <v>3</v>
      </c>
      <c r="H125" s="398" t="s">
        <v>3</v>
      </c>
      <c r="I125" s="398" t="s">
        <v>3</v>
      </c>
      <c r="J125" s="399"/>
      <c r="K125" s="163"/>
      <c r="L125" s="163"/>
      <c r="M125" s="163"/>
      <c r="N125" s="451"/>
    </row>
    <row r="126" spans="1:260" s="4" customFormat="1" ht="21.75" customHeight="1">
      <c r="A126" s="22">
        <v>4</v>
      </c>
      <c r="B126" s="30" t="s">
        <v>518</v>
      </c>
      <c r="C126" s="454" t="s">
        <v>213</v>
      </c>
      <c r="D126" s="30" t="s">
        <v>126</v>
      </c>
      <c r="E126" s="66">
        <v>20000</v>
      </c>
      <c r="F126" s="8"/>
      <c r="G126" s="66">
        <v>20000</v>
      </c>
      <c r="H126" s="66">
        <v>20000</v>
      </c>
      <c r="I126" s="66">
        <v>20000</v>
      </c>
      <c r="J126" s="651" t="s">
        <v>509</v>
      </c>
      <c r="K126" s="30" t="s">
        <v>128</v>
      </c>
      <c r="L126" s="55"/>
      <c r="M126" s="65" t="s">
        <v>120</v>
      </c>
      <c r="N126" s="451"/>
    </row>
    <row r="127" spans="1:260" s="4" customFormat="1" ht="21.75" customHeight="1">
      <c r="A127" s="63"/>
      <c r="B127" s="28" t="s">
        <v>519</v>
      </c>
      <c r="C127" s="336" t="s">
        <v>214</v>
      </c>
      <c r="D127" s="28"/>
      <c r="E127" s="649" t="s">
        <v>64</v>
      </c>
      <c r="F127" s="6"/>
      <c r="G127" s="649" t="s">
        <v>64</v>
      </c>
      <c r="H127" s="649" t="s">
        <v>64</v>
      </c>
      <c r="I127" s="649" t="s">
        <v>64</v>
      </c>
      <c r="J127" s="651" t="s">
        <v>510</v>
      </c>
      <c r="K127" s="28" t="s">
        <v>129</v>
      </c>
      <c r="L127" s="55"/>
      <c r="M127" s="27" t="s">
        <v>121</v>
      </c>
      <c r="N127" s="451"/>
    </row>
    <row r="128" spans="1:260" s="4" customFormat="1" ht="21.75" customHeight="1">
      <c r="A128" s="63"/>
      <c r="B128" s="28"/>
      <c r="C128" s="336" t="s">
        <v>215</v>
      </c>
      <c r="D128" s="28"/>
      <c r="E128" s="27"/>
      <c r="F128" s="64"/>
      <c r="G128" s="64"/>
      <c r="H128" s="6"/>
      <c r="I128" s="9"/>
      <c r="J128" s="651" t="s">
        <v>511</v>
      </c>
      <c r="K128" s="28"/>
      <c r="L128" s="2"/>
      <c r="M128" s="27"/>
      <c r="N128" s="451"/>
    </row>
    <row r="129" spans="1:14" s="4" customFormat="1" ht="21.75" customHeight="1">
      <c r="A129" s="63"/>
      <c r="B129" s="28"/>
      <c r="C129" s="336" t="s">
        <v>216</v>
      </c>
      <c r="D129" s="28"/>
      <c r="E129" s="27"/>
      <c r="F129" s="64"/>
      <c r="G129" s="64"/>
      <c r="H129" s="6"/>
      <c r="I129" s="9"/>
      <c r="J129" s="59" t="s">
        <v>512</v>
      </c>
      <c r="K129" s="28"/>
      <c r="L129" s="55"/>
      <c r="M129" s="27"/>
      <c r="N129" s="451"/>
    </row>
    <row r="130" spans="1:14" s="4" customFormat="1" ht="21.75" customHeight="1">
      <c r="A130" s="358"/>
      <c r="B130" s="33"/>
      <c r="C130" s="33"/>
      <c r="D130" s="33"/>
      <c r="E130" s="32"/>
      <c r="F130" s="130"/>
      <c r="G130" s="130"/>
      <c r="H130" s="7"/>
      <c r="I130" s="16"/>
      <c r="J130" s="212"/>
      <c r="K130" s="33"/>
      <c r="L130" s="77"/>
      <c r="M130" s="32"/>
      <c r="N130" s="451"/>
    </row>
    <row r="131" spans="1:14" s="4" customFormat="1" ht="21.75" customHeight="1">
      <c r="A131" s="506">
        <v>5</v>
      </c>
      <c r="B131" s="336" t="s">
        <v>498</v>
      </c>
      <c r="C131" s="504" t="s">
        <v>499</v>
      </c>
      <c r="D131" s="28" t="s">
        <v>500</v>
      </c>
      <c r="E131" s="152">
        <v>100000</v>
      </c>
      <c r="F131" s="64"/>
      <c r="G131" s="64"/>
      <c r="H131" s="310">
        <v>100000</v>
      </c>
      <c r="I131" s="9"/>
      <c r="J131" s="652" t="s">
        <v>504</v>
      </c>
      <c r="K131" s="28" t="s">
        <v>505</v>
      </c>
      <c r="L131" s="653" t="s">
        <v>505</v>
      </c>
      <c r="M131" s="27" t="s">
        <v>120</v>
      </c>
      <c r="N131" s="451"/>
    </row>
    <row r="132" spans="1:14" s="4" customFormat="1" ht="21.75" customHeight="1">
      <c r="A132" s="63"/>
      <c r="B132" s="336" t="s">
        <v>501</v>
      </c>
      <c r="C132" s="504" t="s">
        <v>502</v>
      </c>
      <c r="D132" s="28" t="s">
        <v>503</v>
      </c>
      <c r="E132" s="649" t="s">
        <v>64</v>
      </c>
      <c r="F132" s="64"/>
      <c r="G132" s="64"/>
      <c r="H132" s="649" t="s">
        <v>64</v>
      </c>
      <c r="I132" s="9"/>
      <c r="J132" s="651" t="s">
        <v>506</v>
      </c>
      <c r="K132" s="28" t="s">
        <v>507</v>
      </c>
      <c r="L132" s="653" t="s">
        <v>507</v>
      </c>
      <c r="M132" s="27" t="s">
        <v>121</v>
      </c>
      <c r="N132" s="451"/>
    </row>
    <row r="133" spans="1:14" s="4" customFormat="1" ht="21.75" customHeight="1">
      <c r="A133" s="358"/>
      <c r="B133" s="33"/>
      <c r="C133" s="437" t="s">
        <v>84</v>
      </c>
      <c r="D133" s="33"/>
      <c r="E133" s="32"/>
      <c r="F133" s="130"/>
      <c r="G133" s="130"/>
      <c r="H133" s="7"/>
      <c r="I133" s="16"/>
      <c r="J133" s="212" t="s">
        <v>508</v>
      </c>
      <c r="K133" s="654"/>
      <c r="L133" s="655"/>
      <c r="M133" s="32"/>
      <c r="N133" s="451"/>
    </row>
    <row r="134" spans="1:14" s="4" customFormat="1" ht="21.75" customHeight="1">
      <c r="A134" s="506">
        <v>6</v>
      </c>
      <c r="B134" s="336" t="s">
        <v>93</v>
      </c>
      <c r="C134" s="336" t="s">
        <v>656</v>
      </c>
      <c r="D134" s="336" t="s">
        <v>520</v>
      </c>
      <c r="E134" s="494">
        <v>300000</v>
      </c>
      <c r="F134" s="502"/>
      <c r="G134" s="494">
        <v>300000</v>
      </c>
      <c r="H134" s="494">
        <v>300000</v>
      </c>
      <c r="I134" s="494">
        <v>300000</v>
      </c>
      <c r="J134" s="656" t="s">
        <v>509</v>
      </c>
      <c r="K134" s="336" t="s">
        <v>520</v>
      </c>
      <c r="L134" s="503"/>
      <c r="M134" s="344" t="s">
        <v>120</v>
      </c>
      <c r="N134" s="451"/>
    </row>
    <row r="135" spans="1:14" s="4" customFormat="1" ht="21.75" customHeight="1">
      <c r="A135" s="63"/>
      <c r="B135" s="336" t="s">
        <v>513</v>
      </c>
      <c r="C135" s="336" t="s">
        <v>854</v>
      </c>
      <c r="D135" s="336" t="s">
        <v>852</v>
      </c>
      <c r="E135" s="657" t="s">
        <v>64</v>
      </c>
      <c r="F135" s="502"/>
      <c r="G135" s="657" t="s">
        <v>64</v>
      </c>
      <c r="H135" s="657" t="s">
        <v>64</v>
      </c>
      <c r="I135" s="657" t="s">
        <v>64</v>
      </c>
      <c r="J135" s="656" t="s">
        <v>510</v>
      </c>
      <c r="K135" s="336" t="s">
        <v>521</v>
      </c>
      <c r="L135" s="503"/>
      <c r="M135" s="344" t="s">
        <v>121</v>
      </c>
      <c r="N135" s="451"/>
    </row>
    <row r="136" spans="1:14" s="4" customFormat="1" ht="21.75" customHeight="1">
      <c r="A136" s="63"/>
      <c r="B136" s="336" t="s">
        <v>514</v>
      </c>
      <c r="C136" s="336" t="s">
        <v>517</v>
      </c>
      <c r="D136" s="336"/>
      <c r="E136" s="494"/>
      <c r="F136" s="502"/>
      <c r="G136" s="502"/>
      <c r="H136" s="504"/>
      <c r="I136" s="505"/>
      <c r="J136" s="656" t="s">
        <v>511</v>
      </c>
      <c r="K136" s="336" t="s">
        <v>522</v>
      </c>
      <c r="L136" s="503"/>
      <c r="M136" s="344"/>
      <c r="N136" s="451"/>
    </row>
    <row r="137" spans="1:14" s="4" customFormat="1" ht="21.75" customHeight="1">
      <c r="A137" s="63"/>
      <c r="B137" s="336" t="s">
        <v>515</v>
      </c>
      <c r="C137" s="336" t="s">
        <v>72</v>
      </c>
      <c r="D137" s="336"/>
      <c r="E137" s="483"/>
      <c r="F137" s="502"/>
      <c r="G137" s="502"/>
      <c r="H137" s="504"/>
      <c r="I137" s="505"/>
      <c r="J137" s="403" t="s">
        <v>512</v>
      </c>
      <c r="K137" s="336" t="s">
        <v>523</v>
      </c>
      <c r="L137" s="503"/>
      <c r="M137" s="336"/>
      <c r="N137" s="451"/>
    </row>
    <row r="138" spans="1:14" s="4" customFormat="1" ht="21.75" customHeight="1">
      <c r="A138" s="2"/>
      <c r="B138" s="336" t="s">
        <v>516</v>
      </c>
      <c r="C138" s="336"/>
      <c r="D138" s="336"/>
      <c r="E138" s="483"/>
      <c r="F138" s="519"/>
      <c r="G138" s="519"/>
      <c r="H138" s="504"/>
      <c r="I138" s="564"/>
      <c r="J138" s="504"/>
      <c r="K138" s="504"/>
      <c r="L138" s="503"/>
      <c r="M138" s="504"/>
      <c r="N138" s="451"/>
    </row>
    <row r="139" spans="1:14" s="4" customFormat="1" ht="21.75" customHeight="1">
      <c r="A139" s="590"/>
      <c r="B139" s="590"/>
      <c r="C139" s="590"/>
      <c r="D139" s="590"/>
      <c r="E139" s="590"/>
      <c r="F139" s="590"/>
      <c r="G139" s="590"/>
      <c r="H139" s="590"/>
      <c r="I139" s="590"/>
      <c r="J139" s="254"/>
      <c r="K139" s="592"/>
      <c r="L139" s="592"/>
      <c r="M139" s="589" t="s">
        <v>897</v>
      </c>
      <c r="N139" s="9"/>
    </row>
    <row r="140" spans="1:14" s="4" customFormat="1" ht="21.75" customHeight="1">
      <c r="A140" s="1057" t="s">
        <v>647</v>
      </c>
      <c r="B140" s="1057"/>
      <c r="C140" s="1057"/>
      <c r="D140" s="1057"/>
      <c r="E140" s="1057"/>
      <c r="F140" s="1057"/>
      <c r="G140" s="1057"/>
      <c r="H140" s="1057"/>
      <c r="I140" s="1057"/>
      <c r="J140" s="1057"/>
      <c r="K140" s="1057"/>
      <c r="L140" s="1" t="s">
        <v>645</v>
      </c>
      <c r="M140" s="1" t="s">
        <v>645</v>
      </c>
      <c r="N140" s="9"/>
    </row>
    <row r="141" spans="1:14" s="4" customFormat="1" ht="21.75" customHeight="1">
      <c r="A141" s="1057" t="s">
        <v>890</v>
      </c>
      <c r="B141" s="1057"/>
      <c r="C141" s="1057"/>
      <c r="D141" s="1057"/>
      <c r="E141" s="1057"/>
      <c r="F141" s="1057"/>
      <c r="G141" s="1057"/>
      <c r="H141" s="1057"/>
      <c r="I141" s="1057"/>
      <c r="J141" s="1057"/>
      <c r="K141" s="1057"/>
      <c r="L141" s="1"/>
      <c r="M141" s="1"/>
      <c r="N141" s="9"/>
    </row>
    <row r="142" spans="1:14" s="453" customFormat="1" ht="21.75" customHeight="1">
      <c r="A142" s="453" t="s">
        <v>53</v>
      </c>
      <c r="D142" s="598"/>
      <c r="E142" s="598"/>
      <c r="F142" s="598"/>
      <c r="G142" s="598"/>
      <c r="H142" s="598"/>
      <c r="I142" s="598"/>
      <c r="J142" s="598"/>
      <c r="K142" s="598"/>
      <c r="L142" s="598"/>
      <c r="M142" s="598"/>
    </row>
    <row r="143" spans="1:14" s="453" customFormat="1" ht="21.75" customHeight="1">
      <c r="A143" s="453" t="s">
        <v>54</v>
      </c>
    </row>
    <row r="144" spans="1:14" s="453" customFormat="1" ht="21.75" customHeight="1">
      <c r="A144" s="453" t="s">
        <v>8</v>
      </c>
      <c r="C144" s="56"/>
      <c r="D144" s="56"/>
      <c r="E144" s="598"/>
      <c r="F144" s="20"/>
      <c r="G144" s="20"/>
      <c r="H144" s="20"/>
      <c r="I144" s="20"/>
      <c r="J144" s="20"/>
    </row>
    <row r="145" spans="1:260" s="453" customFormat="1" ht="21.75" customHeight="1">
      <c r="B145" s="453" t="s">
        <v>654</v>
      </c>
      <c r="C145" s="56"/>
      <c r="D145" s="56"/>
      <c r="E145" s="598"/>
      <c r="F145" s="20"/>
      <c r="G145" s="20"/>
      <c r="H145" s="20"/>
      <c r="I145" s="20"/>
      <c r="J145" s="20"/>
    </row>
    <row r="146" spans="1:260" s="4" customFormat="1" ht="21.75" customHeight="1">
      <c r="A146" s="401"/>
      <c r="B146" s="402"/>
      <c r="C146" s="402"/>
      <c r="D146" s="135" t="s">
        <v>41</v>
      </c>
      <c r="E146" s="1054" t="s">
        <v>397</v>
      </c>
      <c r="F146" s="1055"/>
      <c r="G146" s="1055"/>
      <c r="H146" s="1055"/>
      <c r="I146" s="1056"/>
      <c r="J146" s="400" t="s">
        <v>49</v>
      </c>
      <c r="K146" s="135" t="s">
        <v>43</v>
      </c>
      <c r="L146" s="384" t="s">
        <v>45</v>
      </c>
      <c r="M146" s="135" t="s">
        <v>47</v>
      </c>
      <c r="N146" s="223" t="e">
        <f>E149+E154+#REF!+#REF!+E158+#REF!</f>
        <v>#REF!</v>
      </c>
      <c r="O146" s="625">
        <v>6</v>
      </c>
      <c r="P146" s="624"/>
      <c r="Q146" s="624"/>
      <c r="R146" s="624"/>
      <c r="S146" s="624"/>
      <c r="T146" s="624"/>
      <c r="U146" s="624"/>
      <c r="V146" s="624"/>
      <c r="W146" s="624"/>
      <c r="X146" s="624"/>
      <c r="Y146" s="624"/>
      <c r="Z146" s="624"/>
      <c r="AA146" s="624"/>
      <c r="AB146" s="624"/>
      <c r="AC146" s="624"/>
      <c r="AD146" s="624"/>
      <c r="AE146" s="624"/>
      <c r="AF146" s="624"/>
      <c r="AG146" s="624"/>
      <c r="AH146" s="624"/>
      <c r="AI146" s="624"/>
      <c r="AJ146" s="624"/>
      <c r="AK146" s="624"/>
      <c r="AL146" s="624"/>
      <c r="AM146" s="624"/>
      <c r="AN146" s="624"/>
      <c r="AO146" s="624"/>
      <c r="AP146" s="624"/>
      <c r="AQ146" s="624"/>
      <c r="AR146" s="624"/>
      <c r="AS146" s="624"/>
      <c r="AT146" s="624"/>
      <c r="AU146" s="624"/>
      <c r="AV146" s="624"/>
      <c r="AW146" s="624"/>
      <c r="AX146" s="624"/>
      <c r="AY146" s="624"/>
      <c r="AZ146" s="624"/>
      <c r="BA146" s="624"/>
      <c r="BB146" s="624"/>
      <c r="BC146" s="624"/>
      <c r="BD146" s="624"/>
      <c r="BE146" s="624"/>
      <c r="BF146" s="624"/>
      <c r="BG146" s="624"/>
      <c r="BH146" s="624"/>
      <c r="BI146" s="624"/>
      <c r="BJ146" s="624"/>
      <c r="BK146" s="624"/>
      <c r="BL146" s="624"/>
      <c r="BM146" s="624"/>
      <c r="BN146" s="624"/>
      <c r="BO146" s="624"/>
      <c r="BP146" s="624"/>
      <c r="BQ146" s="624"/>
      <c r="BR146" s="624"/>
      <c r="BS146" s="624"/>
      <c r="BT146" s="624"/>
      <c r="BU146" s="624"/>
      <c r="BV146" s="624"/>
      <c r="BW146" s="624"/>
      <c r="BX146" s="624"/>
      <c r="BY146" s="624"/>
      <c r="BZ146" s="624"/>
      <c r="CA146" s="624"/>
      <c r="CB146" s="624"/>
      <c r="CC146" s="624"/>
      <c r="CD146" s="624"/>
      <c r="CE146" s="624"/>
      <c r="CF146" s="624"/>
      <c r="CG146" s="624"/>
      <c r="CH146" s="624"/>
      <c r="CI146" s="624"/>
      <c r="CJ146" s="624"/>
      <c r="CK146" s="624"/>
      <c r="CL146" s="624"/>
      <c r="CM146" s="624"/>
      <c r="CN146" s="624"/>
      <c r="CO146" s="624"/>
      <c r="CP146" s="624"/>
      <c r="CQ146" s="624"/>
      <c r="CR146" s="624"/>
      <c r="CS146" s="624"/>
      <c r="CT146" s="624"/>
      <c r="CU146" s="624"/>
      <c r="CV146" s="624"/>
      <c r="CW146" s="624"/>
      <c r="CX146" s="624"/>
      <c r="CY146" s="624"/>
      <c r="CZ146" s="624"/>
      <c r="DA146" s="624"/>
      <c r="DB146" s="624"/>
      <c r="DC146" s="624"/>
      <c r="DD146" s="624"/>
      <c r="DE146" s="624"/>
      <c r="DF146" s="624"/>
      <c r="DG146" s="624"/>
      <c r="DH146" s="624"/>
      <c r="DI146" s="624"/>
      <c r="DJ146" s="624"/>
      <c r="DK146" s="624"/>
      <c r="DL146" s="624"/>
      <c r="DM146" s="624"/>
      <c r="DN146" s="624"/>
      <c r="DO146" s="624"/>
      <c r="DP146" s="624"/>
      <c r="DQ146" s="624"/>
      <c r="DR146" s="624"/>
      <c r="DS146" s="624"/>
      <c r="DT146" s="624"/>
      <c r="DU146" s="624"/>
      <c r="DV146" s="624"/>
      <c r="DW146" s="624"/>
      <c r="DX146" s="624"/>
      <c r="DY146" s="624"/>
      <c r="DZ146" s="624"/>
      <c r="EA146" s="624"/>
      <c r="EB146" s="624"/>
      <c r="EC146" s="624"/>
      <c r="ED146" s="624"/>
      <c r="EE146" s="624"/>
      <c r="EF146" s="624"/>
      <c r="EG146" s="624"/>
      <c r="EH146" s="624"/>
      <c r="EI146" s="624"/>
      <c r="EJ146" s="624"/>
      <c r="EK146" s="624"/>
      <c r="EL146" s="624"/>
      <c r="EM146" s="624"/>
      <c r="EN146" s="624"/>
      <c r="EO146" s="624"/>
      <c r="EP146" s="624"/>
      <c r="EQ146" s="624"/>
      <c r="ER146" s="624"/>
      <c r="ES146" s="624"/>
      <c r="ET146" s="624"/>
      <c r="EU146" s="624"/>
      <c r="EV146" s="624"/>
      <c r="EW146" s="624"/>
      <c r="EX146" s="624"/>
      <c r="EY146" s="624"/>
      <c r="EZ146" s="624"/>
      <c r="FA146" s="624"/>
      <c r="FB146" s="624"/>
      <c r="FC146" s="624"/>
      <c r="FD146" s="624"/>
      <c r="FE146" s="624"/>
      <c r="FF146" s="624"/>
      <c r="FG146" s="624"/>
      <c r="FH146" s="624"/>
      <c r="FI146" s="624"/>
      <c r="FJ146" s="624"/>
      <c r="FK146" s="624"/>
      <c r="FL146" s="624"/>
      <c r="FM146" s="624"/>
      <c r="FN146" s="624"/>
      <c r="FO146" s="624"/>
      <c r="FP146" s="624"/>
      <c r="FQ146" s="624"/>
      <c r="FR146" s="624"/>
      <c r="FS146" s="624"/>
      <c r="FT146" s="624"/>
      <c r="FU146" s="624"/>
      <c r="FV146" s="624"/>
      <c r="FW146" s="624"/>
      <c r="FX146" s="624"/>
      <c r="FY146" s="624"/>
      <c r="FZ146" s="624"/>
      <c r="GA146" s="624"/>
      <c r="GB146" s="624"/>
      <c r="GC146" s="624"/>
      <c r="GD146" s="624"/>
      <c r="GE146" s="624"/>
      <c r="GF146" s="624"/>
      <c r="GG146" s="624"/>
      <c r="GH146" s="624"/>
      <c r="GI146" s="624"/>
      <c r="GJ146" s="624"/>
      <c r="GK146" s="624"/>
      <c r="GL146" s="624"/>
      <c r="GM146" s="624"/>
      <c r="GN146" s="624"/>
      <c r="GO146" s="624"/>
      <c r="GP146" s="624"/>
      <c r="GQ146" s="624"/>
      <c r="GR146" s="624"/>
      <c r="GS146" s="624"/>
      <c r="GT146" s="624"/>
      <c r="GU146" s="624"/>
      <c r="GV146" s="624"/>
      <c r="GW146" s="624"/>
      <c r="GX146" s="624"/>
      <c r="GY146" s="624"/>
      <c r="GZ146" s="624"/>
      <c r="HA146" s="624"/>
      <c r="HB146" s="624"/>
      <c r="HC146" s="624"/>
      <c r="HD146" s="624"/>
      <c r="HE146" s="624"/>
      <c r="HF146" s="624"/>
      <c r="HG146" s="624"/>
      <c r="HH146" s="624"/>
      <c r="HI146" s="624"/>
      <c r="HJ146" s="624"/>
      <c r="HK146" s="624"/>
      <c r="HL146" s="624"/>
      <c r="HM146" s="624"/>
      <c r="HN146" s="624"/>
      <c r="HO146" s="624"/>
      <c r="HP146" s="624"/>
      <c r="HQ146" s="624"/>
      <c r="HR146" s="624"/>
      <c r="HS146" s="624"/>
      <c r="HT146" s="624"/>
      <c r="HU146" s="624"/>
      <c r="HV146" s="624"/>
      <c r="HW146" s="624"/>
      <c r="HX146" s="624"/>
      <c r="HY146" s="624"/>
      <c r="HZ146" s="624"/>
      <c r="IA146" s="624"/>
      <c r="IB146" s="624"/>
      <c r="IC146" s="624"/>
      <c r="ID146" s="624"/>
      <c r="IE146" s="624"/>
      <c r="IF146" s="624"/>
      <c r="IG146" s="624"/>
      <c r="IH146" s="624"/>
      <c r="II146" s="624"/>
      <c r="IJ146" s="624"/>
      <c r="IK146" s="624"/>
      <c r="IL146" s="624"/>
      <c r="IM146" s="624"/>
      <c r="IN146" s="624"/>
      <c r="IO146" s="624"/>
      <c r="IP146" s="624"/>
      <c r="IQ146" s="624"/>
      <c r="IR146" s="624"/>
      <c r="IS146" s="624"/>
      <c r="IT146" s="624"/>
      <c r="IU146" s="624"/>
      <c r="IV146" s="624"/>
      <c r="IW146" s="624"/>
      <c r="IX146" s="624"/>
      <c r="IY146" s="624"/>
      <c r="IZ146" s="624"/>
    </row>
    <row r="147" spans="1:260" ht="21.75" customHeight="1">
      <c r="A147" s="393" t="s">
        <v>39</v>
      </c>
      <c r="B147" s="393" t="s">
        <v>6</v>
      </c>
      <c r="C147" s="393" t="s">
        <v>40</v>
      </c>
      <c r="D147" s="136" t="s">
        <v>42</v>
      </c>
      <c r="E147" s="400">
        <v>2561</v>
      </c>
      <c r="F147" s="400"/>
      <c r="G147" s="400">
        <v>2562</v>
      </c>
      <c r="H147" s="400">
        <v>2563</v>
      </c>
      <c r="I147" s="569">
        <v>2564</v>
      </c>
      <c r="J147" s="427" t="s">
        <v>50</v>
      </c>
      <c r="K147" s="136" t="s">
        <v>44</v>
      </c>
      <c r="L147" s="385" t="s">
        <v>46</v>
      </c>
      <c r="M147" s="136" t="s">
        <v>646</v>
      </c>
      <c r="N147" s="452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</row>
    <row r="148" spans="1:260" ht="21.75" customHeight="1">
      <c r="A148" s="396"/>
      <c r="B148" s="397"/>
      <c r="C148" s="397"/>
      <c r="D148" s="162"/>
      <c r="E148" s="398" t="s">
        <v>3</v>
      </c>
      <c r="F148" s="398"/>
      <c r="G148" s="398" t="s">
        <v>3</v>
      </c>
      <c r="H148" s="398" t="s">
        <v>3</v>
      </c>
      <c r="I148" s="398" t="s">
        <v>3</v>
      </c>
      <c r="J148" s="399"/>
      <c r="K148" s="163"/>
      <c r="L148" s="163"/>
      <c r="M148" s="163"/>
      <c r="N148" s="451"/>
    </row>
    <row r="149" spans="1:260" ht="21.75" customHeight="1">
      <c r="A149" s="22">
        <v>7</v>
      </c>
      <c r="B149" s="8" t="s">
        <v>218</v>
      </c>
      <c r="C149" s="8" t="s">
        <v>76</v>
      </c>
      <c r="D149" s="8" t="s">
        <v>69</v>
      </c>
      <c r="E149" s="658">
        <v>100000</v>
      </c>
      <c r="F149" s="659"/>
      <c r="G149" s="658">
        <v>100000</v>
      </c>
      <c r="H149" s="658">
        <v>100000</v>
      </c>
      <c r="I149" s="658">
        <v>100000</v>
      </c>
      <c r="J149" s="660" t="s">
        <v>477</v>
      </c>
      <c r="K149" s="8" t="s">
        <v>783</v>
      </c>
      <c r="L149" s="28"/>
      <c r="M149" s="27" t="s">
        <v>120</v>
      </c>
      <c r="N149" s="31"/>
    </row>
    <row r="150" spans="1:260" s="25" customFormat="1" ht="21.75" customHeight="1">
      <c r="A150" s="2"/>
      <c r="B150" s="6" t="s">
        <v>219</v>
      </c>
      <c r="C150" s="6" t="s">
        <v>781</v>
      </c>
      <c r="D150" s="6"/>
      <c r="E150" s="552" t="s">
        <v>64</v>
      </c>
      <c r="F150" s="552"/>
      <c r="G150" s="552" t="s">
        <v>64</v>
      </c>
      <c r="H150" s="552" t="s">
        <v>64</v>
      </c>
      <c r="I150" s="552" t="s">
        <v>64</v>
      </c>
      <c r="J150" s="661" t="s">
        <v>478</v>
      </c>
      <c r="K150" s="6" t="s">
        <v>784</v>
      </c>
      <c r="L150" s="28"/>
      <c r="M150" s="27" t="s">
        <v>121</v>
      </c>
      <c r="N150" s="3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</row>
    <row r="151" spans="1:260" s="25" customFormat="1" ht="21.75" customHeight="1">
      <c r="A151" s="2"/>
      <c r="B151" s="6" t="s">
        <v>220</v>
      </c>
      <c r="C151" s="6" t="s">
        <v>782</v>
      </c>
      <c r="D151" s="6"/>
      <c r="E151" s="62"/>
      <c r="F151" s="552"/>
      <c r="G151" s="552"/>
      <c r="H151" s="45"/>
      <c r="I151" s="46"/>
      <c r="J151" s="661" t="s">
        <v>479</v>
      </c>
      <c r="K151" s="6" t="s">
        <v>785</v>
      </c>
      <c r="L151" s="28"/>
      <c r="M151" s="27"/>
      <c r="N151" s="3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</row>
    <row r="152" spans="1:260" s="25" customFormat="1" ht="21.75" customHeight="1">
      <c r="A152" s="2"/>
      <c r="B152" s="6"/>
      <c r="C152" s="6"/>
      <c r="D152" s="6"/>
      <c r="E152" s="62"/>
      <c r="F152" s="552"/>
      <c r="G152" s="552"/>
      <c r="H152" s="45"/>
      <c r="I152" s="46"/>
      <c r="J152" s="661"/>
      <c r="K152" s="6" t="s">
        <v>786</v>
      </c>
      <c r="L152" s="28"/>
      <c r="M152" s="27"/>
      <c r="N152" s="3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</row>
    <row r="153" spans="1:260" s="25" customFormat="1" ht="21.75" customHeight="1">
      <c r="A153" s="3"/>
      <c r="B153" s="7"/>
      <c r="C153" s="7"/>
      <c r="D153" s="7"/>
      <c r="E153" s="553"/>
      <c r="F153" s="553"/>
      <c r="G153" s="553"/>
      <c r="H153" s="47"/>
      <c r="I153" s="61"/>
      <c r="J153" s="47"/>
      <c r="K153" s="7"/>
      <c r="L153" s="33"/>
      <c r="M153" s="3"/>
      <c r="N153" s="3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</row>
    <row r="154" spans="1:260" s="31" customFormat="1" ht="21.75" customHeight="1">
      <c r="A154" s="27">
        <v>8</v>
      </c>
      <c r="B154" s="28" t="s">
        <v>111</v>
      </c>
      <c r="C154" s="28" t="s">
        <v>221</v>
      </c>
      <c r="D154" s="28" t="s">
        <v>126</v>
      </c>
      <c r="E154" s="79">
        <v>50000</v>
      </c>
      <c r="F154" s="41"/>
      <c r="G154" s="79">
        <v>50000</v>
      </c>
      <c r="H154" s="79">
        <v>50000</v>
      </c>
      <c r="I154" s="79">
        <v>50000</v>
      </c>
      <c r="J154" s="210" t="s">
        <v>509</v>
      </c>
      <c r="K154" s="28" t="s">
        <v>787</v>
      </c>
      <c r="L154" s="28"/>
      <c r="M154" s="27" t="s">
        <v>120</v>
      </c>
      <c r="O154" s="1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  <c r="IV154" s="25"/>
      <c r="IW154" s="25"/>
      <c r="IX154" s="25"/>
      <c r="IY154" s="25"/>
      <c r="IZ154" s="25"/>
    </row>
    <row r="155" spans="1:260" s="31" customFormat="1" ht="21.75" customHeight="1">
      <c r="A155" s="27"/>
      <c r="B155" s="28" t="s">
        <v>121</v>
      </c>
      <c r="C155" s="28" t="s">
        <v>853</v>
      </c>
      <c r="D155" s="28"/>
      <c r="E155" s="649" t="s">
        <v>64</v>
      </c>
      <c r="F155" s="41"/>
      <c r="G155" s="649" t="s">
        <v>64</v>
      </c>
      <c r="H155" s="649" t="s">
        <v>64</v>
      </c>
      <c r="I155" s="649" t="s">
        <v>64</v>
      </c>
      <c r="J155" s="165" t="s">
        <v>532</v>
      </c>
      <c r="K155" s="28" t="s">
        <v>788</v>
      </c>
      <c r="L155" s="28"/>
      <c r="M155" s="27" t="s">
        <v>121</v>
      </c>
      <c r="O155" s="1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  <c r="IV155" s="25"/>
      <c r="IW155" s="25"/>
      <c r="IX155" s="25"/>
      <c r="IY155" s="25"/>
      <c r="IZ155" s="25"/>
    </row>
    <row r="156" spans="1:260" s="25" customFormat="1" ht="21.75" customHeight="1">
      <c r="A156" s="27"/>
      <c r="B156" s="28"/>
      <c r="C156" s="28" t="s">
        <v>108</v>
      </c>
      <c r="D156" s="28"/>
      <c r="E156" s="41"/>
      <c r="F156" s="41"/>
      <c r="G156" s="41"/>
      <c r="H156" s="41"/>
      <c r="I156" s="41"/>
      <c r="J156" s="50" t="s">
        <v>533</v>
      </c>
      <c r="K156" s="28" t="s">
        <v>789</v>
      </c>
      <c r="L156" s="28"/>
      <c r="M156" s="27"/>
      <c r="N156" s="31"/>
      <c r="O156" s="1"/>
    </row>
    <row r="157" spans="1:260" s="25" customFormat="1" ht="21.75" customHeight="1">
      <c r="A157" s="27"/>
      <c r="B157" s="28"/>
      <c r="C157" s="28"/>
      <c r="D157" s="28"/>
      <c r="E157" s="41"/>
      <c r="F157" s="41"/>
      <c r="G157" s="41"/>
      <c r="H157" s="41"/>
      <c r="I157" s="41"/>
      <c r="J157" s="50" t="s">
        <v>534</v>
      </c>
      <c r="K157" s="28" t="s">
        <v>790</v>
      </c>
      <c r="L157" s="28"/>
      <c r="M157" s="27"/>
      <c r="N157" s="31"/>
      <c r="O157" s="9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  <c r="IP157" s="31"/>
      <c r="IQ157" s="31"/>
      <c r="IR157" s="31"/>
      <c r="IS157" s="31"/>
      <c r="IT157" s="31"/>
      <c r="IU157" s="31"/>
      <c r="IV157" s="31"/>
      <c r="IW157" s="31"/>
      <c r="IX157" s="31"/>
      <c r="IY157" s="31"/>
      <c r="IZ157" s="31"/>
    </row>
    <row r="158" spans="1:260" ht="21.95" customHeight="1">
      <c r="A158" s="27">
        <v>9</v>
      </c>
      <c r="B158" s="28" t="s">
        <v>133</v>
      </c>
      <c r="C158" s="6" t="s">
        <v>474</v>
      </c>
      <c r="D158" s="28" t="s">
        <v>134</v>
      </c>
      <c r="E158" s="152">
        <v>250000</v>
      </c>
      <c r="F158" s="27"/>
      <c r="G158" s="152">
        <v>250000</v>
      </c>
      <c r="H158" s="152">
        <v>250000</v>
      </c>
      <c r="I158" s="152">
        <v>250000</v>
      </c>
      <c r="J158" s="28" t="s">
        <v>799</v>
      </c>
      <c r="K158" s="28" t="s">
        <v>228</v>
      </c>
      <c r="L158" s="28" t="s">
        <v>120</v>
      </c>
      <c r="M158" s="27" t="s">
        <v>120</v>
      </c>
    </row>
    <row r="159" spans="1:260" ht="21.95" customHeight="1">
      <c r="A159" s="27"/>
      <c r="B159" s="28" t="s">
        <v>792</v>
      </c>
      <c r="C159" s="6" t="s">
        <v>791</v>
      </c>
      <c r="D159" s="28"/>
      <c r="E159" s="649" t="s">
        <v>64</v>
      </c>
      <c r="F159" s="27"/>
      <c r="G159" s="649" t="s">
        <v>64</v>
      </c>
      <c r="H159" s="649" t="s">
        <v>64</v>
      </c>
      <c r="I159" s="649" t="s">
        <v>64</v>
      </c>
      <c r="J159" s="35" t="s">
        <v>800</v>
      </c>
      <c r="K159" s="28" t="s">
        <v>229</v>
      </c>
      <c r="L159" s="28" t="s">
        <v>121</v>
      </c>
      <c r="M159" s="27" t="s">
        <v>121</v>
      </c>
    </row>
    <row r="160" spans="1:260" ht="21.95" customHeight="1">
      <c r="A160" s="27"/>
      <c r="B160" s="28" t="s">
        <v>135</v>
      </c>
      <c r="C160" s="28"/>
      <c r="D160" s="28"/>
      <c r="E160" s="27"/>
      <c r="F160" s="27"/>
      <c r="G160" s="27"/>
      <c r="H160" s="38"/>
      <c r="I160" s="38"/>
      <c r="J160" s="38"/>
      <c r="K160" s="28" t="s">
        <v>148</v>
      </c>
      <c r="L160" s="28"/>
      <c r="M160" s="2"/>
    </row>
    <row r="161" spans="1:260" ht="21.95" customHeight="1">
      <c r="A161" s="32"/>
      <c r="B161" s="7" t="s">
        <v>136</v>
      </c>
      <c r="C161" s="7"/>
      <c r="D161" s="7"/>
      <c r="E161" s="553"/>
      <c r="F161" s="662"/>
      <c r="G161" s="662"/>
      <c r="H161" s="51"/>
      <c r="I161" s="51"/>
      <c r="J161" s="51"/>
      <c r="K161" s="7"/>
      <c r="L161" s="7"/>
      <c r="M161" s="15"/>
    </row>
    <row r="162" spans="1:260" ht="21.95" customHeight="1">
      <c r="A162" s="590"/>
      <c r="B162" s="590"/>
      <c r="C162" s="590"/>
      <c r="D162" s="590"/>
      <c r="E162" s="590"/>
      <c r="F162" s="590"/>
      <c r="G162" s="590"/>
      <c r="H162" s="590"/>
      <c r="I162" s="590"/>
      <c r="J162" s="254"/>
      <c r="K162" s="592"/>
      <c r="L162" s="592"/>
      <c r="M162" s="589" t="s">
        <v>898</v>
      </c>
    </row>
    <row r="163" spans="1:260" ht="21.95" customHeight="1">
      <c r="A163" s="1057" t="s">
        <v>647</v>
      </c>
      <c r="B163" s="1057"/>
      <c r="C163" s="1057"/>
      <c r="D163" s="1057"/>
      <c r="E163" s="1057"/>
      <c r="F163" s="1057"/>
      <c r="G163" s="1057"/>
      <c r="H163" s="1057"/>
      <c r="I163" s="1057"/>
      <c r="J163" s="1057"/>
      <c r="K163" s="1057"/>
      <c r="L163" s="1" t="s">
        <v>645</v>
      </c>
      <c r="M163" s="1" t="s">
        <v>645</v>
      </c>
    </row>
    <row r="164" spans="1:260" ht="21.95" customHeight="1">
      <c r="A164" s="1057" t="s">
        <v>890</v>
      </c>
      <c r="B164" s="1057"/>
      <c r="C164" s="1057"/>
      <c r="D164" s="1057"/>
      <c r="E164" s="1057"/>
      <c r="F164" s="1057"/>
      <c r="G164" s="1057"/>
      <c r="H164" s="1057"/>
      <c r="I164" s="1057"/>
      <c r="J164" s="1057"/>
      <c r="K164" s="1057"/>
    </row>
    <row r="165" spans="1:260" ht="21.95" customHeight="1">
      <c r="A165" s="453" t="s">
        <v>53</v>
      </c>
      <c r="B165" s="453"/>
      <c r="C165" s="453"/>
      <c r="D165" s="598"/>
      <c r="E165" s="598"/>
      <c r="F165" s="598"/>
      <c r="G165" s="598"/>
      <c r="H165" s="598"/>
      <c r="I165" s="598"/>
      <c r="J165" s="598"/>
      <c r="K165" s="598"/>
      <c r="L165" s="598"/>
      <c r="M165" s="598"/>
    </row>
    <row r="166" spans="1:260" ht="21.95" customHeight="1">
      <c r="A166" s="453" t="s">
        <v>54</v>
      </c>
      <c r="B166" s="453"/>
      <c r="C166" s="453"/>
      <c r="D166" s="453"/>
      <c r="E166" s="453"/>
      <c r="F166" s="453"/>
      <c r="G166" s="453"/>
      <c r="H166" s="453"/>
      <c r="I166" s="453"/>
      <c r="J166" s="453"/>
      <c r="K166" s="453"/>
      <c r="L166" s="453"/>
      <c r="M166" s="453"/>
    </row>
    <row r="167" spans="1:260" ht="21.95" customHeight="1">
      <c r="A167" s="453" t="s">
        <v>8</v>
      </c>
      <c r="B167" s="453"/>
      <c r="C167" s="56"/>
      <c r="D167" s="56"/>
      <c r="E167" s="598"/>
      <c r="F167" s="20"/>
      <c r="G167" s="20"/>
      <c r="H167" s="20"/>
      <c r="I167" s="20"/>
      <c r="J167" s="20"/>
      <c r="K167" s="453"/>
      <c r="L167" s="453"/>
      <c r="M167" s="453"/>
    </row>
    <row r="168" spans="1:260" ht="21.95" customHeight="1">
      <c r="A168" s="453"/>
      <c r="B168" s="453" t="s">
        <v>654</v>
      </c>
      <c r="C168" s="56"/>
      <c r="D168" s="56"/>
      <c r="E168" s="598"/>
      <c r="F168" s="20"/>
      <c r="G168" s="20"/>
      <c r="H168" s="20"/>
      <c r="I168" s="20"/>
      <c r="J168" s="20"/>
      <c r="K168" s="453"/>
      <c r="L168" s="453"/>
      <c r="M168" s="453"/>
    </row>
    <row r="169" spans="1:260" s="4" customFormat="1" ht="21.75" customHeight="1">
      <c r="A169" s="401"/>
      <c r="B169" s="402"/>
      <c r="C169" s="402"/>
      <c r="D169" s="135" t="s">
        <v>41</v>
      </c>
      <c r="E169" s="1054" t="s">
        <v>397</v>
      </c>
      <c r="F169" s="1055"/>
      <c r="G169" s="1055"/>
      <c r="H169" s="1055"/>
      <c r="I169" s="1056"/>
      <c r="J169" s="400" t="s">
        <v>49</v>
      </c>
      <c r="K169" s="135" t="s">
        <v>43</v>
      </c>
      <c r="L169" s="384" t="s">
        <v>45</v>
      </c>
      <c r="M169" s="135" t="s">
        <v>47</v>
      </c>
      <c r="N169" s="452"/>
      <c r="O169" s="625"/>
      <c r="P169" s="624"/>
      <c r="Q169" s="624"/>
      <c r="R169" s="624"/>
      <c r="S169" s="624"/>
      <c r="T169" s="624"/>
      <c r="U169" s="624"/>
      <c r="V169" s="624"/>
      <c r="W169" s="624"/>
      <c r="X169" s="624"/>
      <c r="Y169" s="624"/>
      <c r="Z169" s="624"/>
      <c r="AA169" s="624"/>
      <c r="AB169" s="624"/>
      <c r="AC169" s="624"/>
      <c r="AD169" s="624"/>
      <c r="AE169" s="624"/>
      <c r="AF169" s="624"/>
      <c r="AG169" s="624"/>
      <c r="AH169" s="624"/>
      <c r="AI169" s="624"/>
      <c r="AJ169" s="624"/>
      <c r="AK169" s="624"/>
      <c r="AL169" s="624"/>
      <c r="AM169" s="624"/>
      <c r="AN169" s="624"/>
      <c r="AO169" s="624"/>
      <c r="AP169" s="624"/>
      <c r="AQ169" s="624"/>
      <c r="AR169" s="624"/>
      <c r="AS169" s="624"/>
      <c r="AT169" s="624"/>
      <c r="AU169" s="624"/>
      <c r="AV169" s="624"/>
      <c r="AW169" s="624"/>
      <c r="AX169" s="624"/>
      <c r="AY169" s="624"/>
      <c r="AZ169" s="624"/>
      <c r="BA169" s="624"/>
      <c r="BB169" s="624"/>
      <c r="BC169" s="624"/>
      <c r="BD169" s="624"/>
      <c r="BE169" s="624"/>
      <c r="BF169" s="624"/>
      <c r="BG169" s="624"/>
      <c r="BH169" s="624"/>
      <c r="BI169" s="624"/>
      <c r="BJ169" s="624"/>
      <c r="BK169" s="624"/>
      <c r="BL169" s="624"/>
      <c r="BM169" s="624"/>
      <c r="BN169" s="624"/>
      <c r="BO169" s="624"/>
      <c r="BP169" s="624"/>
      <c r="BQ169" s="624"/>
      <c r="BR169" s="624"/>
      <c r="BS169" s="624"/>
      <c r="BT169" s="624"/>
      <c r="BU169" s="624"/>
      <c r="BV169" s="624"/>
      <c r="BW169" s="624"/>
      <c r="BX169" s="624"/>
      <c r="BY169" s="624"/>
      <c r="BZ169" s="624"/>
      <c r="CA169" s="624"/>
      <c r="CB169" s="624"/>
      <c r="CC169" s="624"/>
      <c r="CD169" s="624"/>
      <c r="CE169" s="624"/>
      <c r="CF169" s="624"/>
      <c r="CG169" s="624"/>
      <c r="CH169" s="624"/>
      <c r="CI169" s="624"/>
      <c r="CJ169" s="624"/>
      <c r="CK169" s="624"/>
      <c r="CL169" s="624"/>
      <c r="CM169" s="624"/>
      <c r="CN169" s="624"/>
      <c r="CO169" s="624"/>
      <c r="CP169" s="624"/>
      <c r="CQ169" s="624"/>
      <c r="CR169" s="624"/>
      <c r="CS169" s="624"/>
      <c r="CT169" s="624"/>
      <c r="CU169" s="624"/>
      <c r="CV169" s="624"/>
      <c r="CW169" s="624"/>
      <c r="CX169" s="624"/>
      <c r="CY169" s="624"/>
      <c r="CZ169" s="624"/>
      <c r="DA169" s="624"/>
      <c r="DB169" s="624"/>
      <c r="DC169" s="624"/>
      <c r="DD169" s="624"/>
      <c r="DE169" s="624"/>
      <c r="DF169" s="624"/>
      <c r="DG169" s="624"/>
      <c r="DH169" s="624"/>
      <c r="DI169" s="624"/>
      <c r="DJ169" s="624"/>
      <c r="DK169" s="624"/>
      <c r="DL169" s="624"/>
      <c r="DM169" s="624"/>
      <c r="DN169" s="624"/>
      <c r="DO169" s="624"/>
      <c r="DP169" s="624"/>
      <c r="DQ169" s="624"/>
      <c r="DR169" s="624"/>
      <c r="DS169" s="624"/>
      <c r="DT169" s="624"/>
      <c r="DU169" s="624"/>
      <c r="DV169" s="624"/>
      <c r="DW169" s="624"/>
      <c r="DX169" s="624"/>
      <c r="DY169" s="624"/>
      <c r="DZ169" s="624"/>
      <c r="EA169" s="624"/>
      <c r="EB169" s="624"/>
      <c r="EC169" s="624"/>
      <c r="ED169" s="624"/>
      <c r="EE169" s="624"/>
      <c r="EF169" s="624"/>
      <c r="EG169" s="624"/>
      <c r="EH169" s="624"/>
      <c r="EI169" s="624"/>
      <c r="EJ169" s="624"/>
      <c r="EK169" s="624"/>
      <c r="EL169" s="624"/>
      <c r="EM169" s="624"/>
      <c r="EN169" s="624"/>
      <c r="EO169" s="624"/>
      <c r="EP169" s="624"/>
      <c r="EQ169" s="624"/>
      <c r="ER169" s="624"/>
      <c r="ES169" s="624"/>
      <c r="ET169" s="624"/>
      <c r="EU169" s="624"/>
      <c r="EV169" s="624"/>
      <c r="EW169" s="624"/>
      <c r="EX169" s="624"/>
      <c r="EY169" s="624"/>
      <c r="EZ169" s="624"/>
      <c r="FA169" s="624"/>
      <c r="FB169" s="624"/>
      <c r="FC169" s="624"/>
      <c r="FD169" s="624"/>
      <c r="FE169" s="624"/>
      <c r="FF169" s="624"/>
      <c r="FG169" s="624"/>
      <c r="FH169" s="624"/>
      <c r="FI169" s="624"/>
      <c r="FJ169" s="624"/>
      <c r="FK169" s="624"/>
      <c r="FL169" s="624"/>
      <c r="FM169" s="624"/>
      <c r="FN169" s="624"/>
      <c r="FO169" s="624"/>
      <c r="FP169" s="624"/>
      <c r="FQ169" s="624"/>
      <c r="FR169" s="624"/>
      <c r="FS169" s="624"/>
      <c r="FT169" s="624"/>
      <c r="FU169" s="624"/>
      <c r="FV169" s="624"/>
      <c r="FW169" s="624"/>
      <c r="FX169" s="624"/>
      <c r="FY169" s="624"/>
      <c r="FZ169" s="624"/>
      <c r="GA169" s="624"/>
      <c r="GB169" s="624"/>
      <c r="GC169" s="624"/>
      <c r="GD169" s="624"/>
      <c r="GE169" s="624"/>
      <c r="GF169" s="624"/>
      <c r="GG169" s="624"/>
      <c r="GH169" s="624"/>
      <c r="GI169" s="624"/>
      <c r="GJ169" s="624"/>
      <c r="GK169" s="624"/>
      <c r="GL169" s="624"/>
      <c r="GM169" s="624"/>
      <c r="GN169" s="624"/>
      <c r="GO169" s="624"/>
      <c r="GP169" s="624"/>
      <c r="GQ169" s="624"/>
      <c r="GR169" s="624"/>
      <c r="GS169" s="624"/>
      <c r="GT169" s="624"/>
      <c r="GU169" s="624"/>
      <c r="GV169" s="624"/>
      <c r="GW169" s="624"/>
      <c r="GX169" s="624"/>
      <c r="GY169" s="624"/>
      <c r="GZ169" s="624"/>
      <c r="HA169" s="624"/>
      <c r="HB169" s="624"/>
      <c r="HC169" s="624"/>
      <c r="HD169" s="624"/>
      <c r="HE169" s="624"/>
      <c r="HF169" s="624"/>
      <c r="HG169" s="624"/>
      <c r="HH169" s="624"/>
      <c r="HI169" s="624"/>
      <c r="HJ169" s="624"/>
      <c r="HK169" s="624"/>
      <c r="HL169" s="624"/>
      <c r="HM169" s="624"/>
      <c r="HN169" s="624"/>
      <c r="HO169" s="624"/>
      <c r="HP169" s="624"/>
      <c r="HQ169" s="624"/>
      <c r="HR169" s="624"/>
      <c r="HS169" s="624"/>
      <c r="HT169" s="624"/>
      <c r="HU169" s="624"/>
      <c r="HV169" s="624"/>
      <c r="HW169" s="624"/>
      <c r="HX169" s="624"/>
      <c r="HY169" s="624"/>
      <c r="HZ169" s="624"/>
      <c r="IA169" s="624"/>
      <c r="IB169" s="624"/>
      <c r="IC169" s="624"/>
      <c r="ID169" s="624"/>
      <c r="IE169" s="624"/>
      <c r="IF169" s="624"/>
      <c r="IG169" s="624"/>
      <c r="IH169" s="624"/>
      <c r="II169" s="624"/>
      <c r="IJ169" s="624"/>
      <c r="IK169" s="624"/>
      <c r="IL169" s="624"/>
      <c r="IM169" s="624"/>
      <c r="IN169" s="624"/>
      <c r="IO169" s="624"/>
      <c r="IP169" s="624"/>
      <c r="IQ169" s="624"/>
      <c r="IR169" s="624"/>
      <c r="IS169" s="624"/>
      <c r="IT169" s="624"/>
      <c r="IU169" s="624"/>
      <c r="IV169" s="624"/>
      <c r="IW169" s="624"/>
      <c r="IX169" s="624"/>
      <c r="IY169" s="624"/>
      <c r="IZ169" s="624"/>
    </row>
    <row r="170" spans="1:260" ht="21.75" customHeight="1">
      <c r="A170" s="393" t="s">
        <v>39</v>
      </c>
      <c r="B170" s="393" t="s">
        <v>6</v>
      </c>
      <c r="C170" s="393" t="s">
        <v>40</v>
      </c>
      <c r="D170" s="136" t="s">
        <v>42</v>
      </c>
      <c r="E170" s="400">
        <v>2561</v>
      </c>
      <c r="F170" s="400"/>
      <c r="G170" s="400">
        <v>2562</v>
      </c>
      <c r="H170" s="400">
        <v>2563</v>
      </c>
      <c r="I170" s="569">
        <v>2564</v>
      </c>
      <c r="J170" s="427" t="s">
        <v>50</v>
      </c>
      <c r="K170" s="136" t="s">
        <v>44</v>
      </c>
      <c r="L170" s="385" t="s">
        <v>46</v>
      </c>
      <c r="M170" s="136" t="s">
        <v>646</v>
      </c>
      <c r="N170" s="452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</row>
    <row r="171" spans="1:260" ht="21.75" customHeight="1">
      <c r="A171" s="396"/>
      <c r="B171" s="397"/>
      <c r="C171" s="397"/>
      <c r="D171" s="162"/>
      <c r="E171" s="398" t="s">
        <v>3</v>
      </c>
      <c r="F171" s="398"/>
      <c r="G171" s="398" t="s">
        <v>3</v>
      </c>
      <c r="H171" s="398" t="s">
        <v>3</v>
      </c>
      <c r="I171" s="398" t="s">
        <v>3</v>
      </c>
      <c r="J171" s="399"/>
      <c r="K171" s="163"/>
      <c r="L171" s="163"/>
      <c r="M171" s="163"/>
      <c r="N171" s="451"/>
    </row>
    <row r="172" spans="1:260" s="4" customFormat="1" ht="21.75" customHeight="1">
      <c r="A172" s="65">
        <v>10</v>
      </c>
      <c r="B172" s="30" t="s">
        <v>130</v>
      </c>
      <c r="C172" s="30" t="s">
        <v>204</v>
      </c>
      <c r="D172" s="30" t="s">
        <v>71</v>
      </c>
      <c r="E172" s="72">
        <v>20000</v>
      </c>
      <c r="F172" s="38"/>
      <c r="G172" s="72">
        <v>20000</v>
      </c>
      <c r="H172" s="72">
        <v>20000</v>
      </c>
      <c r="I172" s="72">
        <v>20000</v>
      </c>
      <c r="J172" s="460" t="s">
        <v>68</v>
      </c>
      <c r="K172" s="30" t="s">
        <v>131</v>
      </c>
      <c r="L172" s="11"/>
      <c r="M172" s="22" t="s">
        <v>120</v>
      </c>
      <c r="N172" s="451"/>
    </row>
    <row r="173" spans="1:260" s="4" customFormat="1" ht="21.75" customHeight="1">
      <c r="A173" s="27"/>
      <c r="B173" s="28" t="s">
        <v>796</v>
      </c>
      <c r="C173" s="28" t="s">
        <v>205</v>
      </c>
      <c r="D173" s="28"/>
      <c r="E173" s="663" t="s">
        <v>64</v>
      </c>
      <c r="F173" s="38"/>
      <c r="G173" s="663" t="s">
        <v>64</v>
      </c>
      <c r="H173" s="663" t="s">
        <v>64</v>
      </c>
      <c r="I173" s="663" t="s">
        <v>64</v>
      </c>
      <c r="J173" s="461" t="s">
        <v>798</v>
      </c>
      <c r="K173" s="28" t="s">
        <v>793</v>
      </c>
      <c r="L173" s="12"/>
      <c r="M173" s="2" t="s">
        <v>121</v>
      </c>
      <c r="N173" s="451"/>
    </row>
    <row r="174" spans="1:260" s="4" customFormat="1" ht="21.75" customHeight="1">
      <c r="A174" s="27"/>
      <c r="B174" s="28" t="s">
        <v>797</v>
      </c>
      <c r="C174" s="28" t="s">
        <v>206</v>
      </c>
      <c r="D174" s="28"/>
      <c r="E174" s="41"/>
      <c r="F174" s="38"/>
      <c r="G174" s="38"/>
      <c r="H174" s="38"/>
      <c r="I174" s="38"/>
      <c r="J174" s="461" t="s">
        <v>121</v>
      </c>
      <c r="K174" s="28" t="s">
        <v>794</v>
      </c>
      <c r="L174" s="12"/>
      <c r="M174" s="12"/>
      <c r="N174" s="451"/>
    </row>
    <row r="175" spans="1:260" s="4" customFormat="1" ht="21.75" customHeight="1">
      <c r="A175" s="2"/>
      <c r="B175" s="12" t="s">
        <v>795</v>
      </c>
      <c r="C175" s="12" t="s">
        <v>71</v>
      </c>
      <c r="D175" s="12"/>
      <c r="E175" s="39"/>
      <c r="F175" s="38"/>
      <c r="G175" s="38"/>
      <c r="H175" s="38"/>
      <c r="I175" s="38"/>
      <c r="J175" s="38" t="s">
        <v>460</v>
      </c>
      <c r="K175" s="12"/>
      <c r="L175" s="12"/>
      <c r="M175" s="12"/>
      <c r="N175" s="451"/>
    </row>
    <row r="176" spans="1:260" s="4" customFormat="1" ht="21.75" customHeight="1">
      <c r="A176" s="2"/>
      <c r="B176" s="12"/>
      <c r="C176" s="12"/>
      <c r="D176" s="12"/>
      <c r="E176" s="38"/>
      <c r="F176" s="38"/>
      <c r="G176" s="38"/>
      <c r="H176" s="38"/>
      <c r="I176" s="38"/>
      <c r="J176" s="38" t="s">
        <v>458</v>
      </c>
      <c r="K176" s="12"/>
      <c r="L176" s="12"/>
      <c r="M176" s="12"/>
      <c r="N176" s="451"/>
    </row>
    <row r="177" spans="1:14" s="4" customFormat="1" ht="21.75" customHeight="1">
      <c r="A177" s="2"/>
      <c r="B177" s="12"/>
      <c r="C177" s="12"/>
      <c r="D177" s="12"/>
      <c r="E177" s="38"/>
      <c r="F177" s="38"/>
      <c r="G177" s="38"/>
      <c r="H177" s="38"/>
      <c r="I177" s="459"/>
      <c r="J177" s="38"/>
      <c r="K177" s="12"/>
      <c r="L177" s="24"/>
      <c r="M177" s="12"/>
      <c r="N177" s="451"/>
    </row>
    <row r="178" spans="1:14" s="4" customFormat="1" ht="21.75" customHeight="1">
      <c r="A178" s="2"/>
      <c r="B178" s="12"/>
      <c r="C178" s="12"/>
      <c r="D178" s="12"/>
      <c r="E178" s="38"/>
      <c r="F178" s="38"/>
      <c r="G178" s="38"/>
      <c r="H178" s="38"/>
      <c r="I178" s="459"/>
      <c r="J178" s="38"/>
      <c r="K178" s="12"/>
      <c r="L178" s="24"/>
      <c r="M178" s="12"/>
      <c r="N178" s="451"/>
    </row>
    <row r="179" spans="1:14" s="4" customFormat="1" ht="21.75" customHeight="1">
      <c r="A179" s="2"/>
      <c r="B179" s="12"/>
      <c r="C179" s="12"/>
      <c r="D179" s="12"/>
      <c r="E179" s="38"/>
      <c r="F179" s="38"/>
      <c r="G179" s="38"/>
      <c r="H179" s="38"/>
      <c r="I179" s="459"/>
      <c r="J179" s="38"/>
      <c r="K179" s="12"/>
      <c r="L179" s="24"/>
      <c r="M179" s="12"/>
      <c r="N179" s="451"/>
    </row>
    <row r="180" spans="1:14" s="4" customFormat="1" ht="21.75" customHeight="1">
      <c r="A180" s="2"/>
      <c r="B180" s="12"/>
      <c r="C180" s="12"/>
      <c r="D180" s="12"/>
      <c r="E180" s="38"/>
      <c r="F180" s="38"/>
      <c r="G180" s="38"/>
      <c r="H180" s="38"/>
      <c r="I180" s="459"/>
      <c r="J180" s="38"/>
      <c r="K180" s="12"/>
      <c r="L180" s="24"/>
      <c r="M180" s="12"/>
      <c r="N180" s="451"/>
    </row>
    <row r="181" spans="1:14" s="4" customFormat="1" ht="21.75" customHeight="1">
      <c r="A181" s="2"/>
      <c r="B181" s="12"/>
      <c r="C181" s="12"/>
      <c r="D181" s="12"/>
      <c r="E181" s="38"/>
      <c r="F181" s="38"/>
      <c r="G181" s="38"/>
      <c r="H181" s="38"/>
      <c r="I181" s="459"/>
      <c r="J181" s="38"/>
      <c r="K181" s="12"/>
      <c r="L181" s="24"/>
      <c r="M181" s="12"/>
      <c r="N181" s="451"/>
    </row>
    <row r="182" spans="1:14" s="4" customFormat="1" ht="21.75" customHeight="1">
      <c r="A182" s="27"/>
      <c r="B182" s="28"/>
      <c r="C182" s="28"/>
      <c r="D182" s="28"/>
      <c r="E182" s="27"/>
      <c r="F182" s="27"/>
      <c r="G182" s="27"/>
      <c r="H182" s="6"/>
      <c r="I182" s="9"/>
      <c r="J182" s="6"/>
      <c r="K182" s="28"/>
      <c r="L182" s="55"/>
      <c r="M182" s="28"/>
      <c r="N182" s="451"/>
    </row>
    <row r="183" spans="1:14" s="4" customFormat="1" ht="21.75" customHeight="1">
      <c r="A183" s="27"/>
      <c r="B183" s="28"/>
      <c r="C183" s="28"/>
      <c r="D183" s="28"/>
      <c r="E183" s="27"/>
      <c r="F183" s="27"/>
      <c r="G183" s="27"/>
      <c r="H183" s="6"/>
      <c r="I183" s="9"/>
      <c r="J183" s="6"/>
      <c r="K183" s="28"/>
      <c r="L183" s="55"/>
      <c r="M183" s="28"/>
      <c r="N183" s="451"/>
    </row>
    <row r="184" spans="1:14" s="4" customFormat="1" ht="21.75" customHeight="1">
      <c r="A184" s="27"/>
      <c r="B184" s="28"/>
      <c r="C184" s="28"/>
      <c r="D184" s="28"/>
      <c r="E184" s="27"/>
      <c r="F184" s="27"/>
      <c r="G184" s="27"/>
      <c r="H184" s="6"/>
      <c r="I184" s="9"/>
      <c r="J184" s="6"/>
      <c r="K184" s="28"/>
      <c r="L184" s="55"/>
      <c r="M184" s="28"/>
      <c r="N184" s="451"/>
    </row>
    <row r="185" spans="1:14" s="4" customFormat="1" ht="21.75" customHeight="1">
      <c r="A185" s="590"/>
      <c r="B185" s="590"/>
      <c r="C185" s="590"/>
      <c r="D185" s="590"/>
      <c r="E185" s="590"/>
      <c r="F185" s="590"/>
      <c r="G185" s="590"/>
      <c r="H185" s="590"/>
      <c r="I185" s="590"/>
      <c r="J185" s="254"/>
      <c r="K185" s="592"/>
      <c r="L185" s="592"/>
      <c r="M185" s="589" t="s">
        <v>899</v>
      </c>
      <c r="N185" s="451"/>
    </row>
    <row r="186" spans="1:14" s="4" customFormat="1" ht="21.75" customHeight="1">
      <c r="A186" s="259"/>
      <c r="B186" s="259"/>
      <c r="C186" s="259"/>
      <c r="D186" s="259"/>
      <c r="E186" s="259"/>
      <c r="F186" s="259"/>
      <c r="G186" s="259"/>
      <c r="H186" s="259"/>
      <c r="I186" s="259"/>
      <c r="J186" s="259"/>
      <c r="K186" s="455"/>
      <c r="L186" s="455"/>
      <c r="M186" s="455"/>
      <c r="N186" s="451"/>
    </row>
  </sheetData>
  <mergeCells count="24">
    <mergeCell ref="E77:I77"/>
    <mergeCell ref="A48:K48"/>
    <mergeCell ref="A49:K49"/>
    <mergeCell ref="E54:I54"/>
    <mergeCell ref="A71:K71"/>
    <mergeCell ref="A72:K72"/>
    <mergeCell ref="E169:I169"/>
    <mergeCell ref="E123:I123"/>
    <mergeCell ref="E146:I146"/>
    <mergeCell ref="A141:K141"/>
    <mergeCell ref="A163:K163"/>
    <mergeCell ref="A164:K164"/>
    <mergeCell ref="A1:K1"/>
    <mergeCell ref="A2:K2"/>
    <mergeCell ref="A25:K25"/>
    <mergeCell ref="A26:K26"/>
    <mergeCell ref="E31:I31"/>
    <mergeCell ref="E7:I7"/>
    <mergeCell ref="A94:K94"/>
    <mergeCell ref="A95:K95"/>
    <mergeCell ref="A117:K117"/>
    <mergeCell ref="A118:K118"/>
    <mergeCell ref="A140:K140"/>
    <mergeCell ref="E100:I100"/>
  </mergeCells>
  <printOptions horizontalCentered="1"/>
  <pageMargins left="0.19685039370078741" right="0.11811023622047245" top="0.82677165354330717" bottom="0.59055118110236227" header="0" footer="0.19685039370078741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00FF"/>
  </sheetPr>
  <dimension ref="A1:M71"/>
  <sheetViews>
    <sheetView showWhiteSpace="0" view="pageLayout" topLeftCell="A71" zoomScaleNormal="100" zoomScaleSheetLayoutView="100" workbookViewId="0">
      <selection activeCell="H23" sqref="H23"/>
    </sheetView>
  </sheetViews>
  <sheetFormatPr defaultColWidth="9.140625" defaultRowHeight="21.75" customHeight="1"/>
  <cols>
    <col min="1" max="1" width="3.28515625" style="5" customWidth="1"/>
    <col min="2" max="2" width="20.85546875" style="1" customWidth="1"/>
    <col min="3" max="3" width="20.140625" style="1" customWidth="1"/>
    <col min="4" max="4" width="17.7109375" style="1" customWidth="1"/>
    <col min="5" max="5" width="10.42578125" style="23" customWidth="1"/>
    <col min="6" max="6" width="0.140625" style="23" hidden="1" customWidth="1"/>
    <col min="7" max="9" width="10.140625" style="23" customWidth="1"/>
    <col min="10" max="10" width="11.85546875" style="23" customWidth="1"/>
    <col min="11" max="11" width="20" style="1" customWidth="1"/>
    <col min="12" max="12" width="12.7109375" style="1" hidden="1" customWidth="1"/>
    <col min="13" max="13" width="12.140625" style="1" customWidth="1"/>
    <col min="14" max="14" width="9.7109375" style="1" customWidth="1"/>
    <col min="15" max="16384" width="9.140625" style="1"/>
  </cols>
  <sheetData>
    <row r="1" spans="1:13" s="4" customFormat="1" ht="21.75" customHeight="1">
      <c r="A1" s="1057" t="s">
        <v>647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" t="s">
        <v>645</v>
      </c>
      <c r="M1" s="1" t="s">
        <v>645</v>
      </c>
    </row>
    <row r="2" spans="1:13" s="4" customFormat="1" ht="21.75" customHeight="1">
      <c r="A2" s="1057" t="s">
        <v>941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"/>
      <c r="M2" s="1"/>
    </row>
    <row r="3" spans="1:13" s="4" customFormat="1" ht="21.75" customHeight="1">
      <c r="A3" s="453" t="s">
        <v>55</v>
      </c>
      <c r="B3" s="1"/>
      <c r="C3" s="1"/>
      <c r="D3" s="598"/>
      <c r="E3" s="598"/>
      <c r="F3" s="598"/>
      <c r="G3" s="598"/>
      <c r="H3" s="598"/>
      <c r="I3" s="598"/>
      <c r="J3" s="598"/>
      <c r="K3" s="598"/>
      <c r="L3" s="598"/>
      <c r="M3" s="598"/>
    </row>
    <row r="4" spans="1:13" s="4" customFormat="1" ht="21.75" customHeight="1">
      <c r="A4" s="453" t="s">
        <v>59</v>
      </c>
      <c r="B4" s="1"/>
      <c r="C4" s="1"/>
      <c r="D4" s="453"/>
      <c r="E4" s="453"/>
      <c r="F4" s="453"/>
      <c r="G4" s="453"/>
      <c r="H4" s="453"/>
      <c r="I4" s="453"/>
      <c r="J4" s="453"/>
      <c r="K4" s="453"/>
      <c r="L4" s="453"/>
      <c r="M4" s="453"/>
    </row>
    <row r="5" spans="1:13" s="4" customFormat="1" ht="21.75" customHeight="1">
      <c r="A5" s="453" t="s">
        <v>37</v>
      </c>
      <c r="B5" s="1"/>
      <c r="C5" s="20"/>
      <c r="D5" s="56"/>
      <c r="E5" s="5"/>
      <c r="K5" s="453"/>
      <c r="L5" s="453"/>
      <c r="M5" s="453"/>
    </row>
    <row r="6" spans="1:13" s="4" customFormat="1" ht="21.75" customHeight="1">
      <c r="A6" s="453"/>
      <c r="B6" s="453" t="s">
        <v>448</v>
      </c>
      <c r="C6" s="20"/>
      <c r="D6" s="56"/>
      <c r="E6" s="5"/>
      <c r="K6" s="453"/>
      <c r="L6" s="453"/>
      <c r="M6" s="453"/>
    </row>
    <row r="7" spans="1:13" s="4" customFormat="1" ht="21.75" customHeight="1">
      <c r="A7" s="401"/>
      <c r="B7" s="402"/>
      <c r="C7" s="402"/>
      <c r="D7" s="135" t="s">
        <v>41</v>
      </c>
      <c r="E7" s="1054" t="s">
        <v>397</v>
      </c>
      <c r="F7" s="1055"/>
      <c r="G7" s="1055"/>
      <c r="H7" s="1055"/>
      <c r="I7" s="1056"/>
      <c r="J7" s="400" t="s">
        <v>49</v>
      </c>
      <c r="K7" s="135" t="s">
        <v>43</v>
      </c>
      <c r="L7" s="384" t="s">
        <v>45</v>
      </c>
      <c r="M7" s="135" t="s">
        <v>47</v>
      </c>
    </row>
    <row r="8" spans="1:13" s="4" customFormat="1" ht="21.75" customHeight="1">
      <c r="A8" s="393" t="s">
        <v>39</v>
      </c>
      <c r="B8" s="393" t="s">
        <v>6</v>
      </c>
      <c r="C8" s="393" t="s">
        <v>40</v>
      </c>
      <c r="D8" s="136" t="s">
        <v>42</v>
      </c>
      <c r="E8" s="570">
        <v>2561</v>
      </c>
      <c r="F8" s="571"/>
      <c r="G8" s="400">
        <v>2562</v>
      </c>
      <c r="H8" s="400">
        <v>2563</v>
      </c>
      <c r="I8" s="400">
        <v>2564</v>
      </c>
      <c r="J8" s="395" t="s">
        <v>50</v>
      </c>
      <c r="K8" s="136" t="s">
        <v>44</v>
      </c>
      <c r="L8" s="385" t="s">
        <v>46</v>
      </c>
      <c r="M8" s="136" t="s">
        <v>646</v>
      </c>
    </row>
    <row r="9" spans="1:13" s="4" customFormat="1" ht="21.75" customHeight="1">
      <c r="A9" s="396"/>
      <c r="B9" s="397"/>
      <c r="C9" s="397"/>
      <c r="D9" s="162"/>
      <c r="E9" s="432" t="s">
        <v>3</v>
      </c>
      <c r="F9" s="399"/>
      <c r="G9" s="398" t="s">
        <v>3</v>
      </c>
      <c r="H9" s="398" t="s">
        <v>3</v>
      </c>
      <c r="I9" s="398" t="s">
        <v>3</v>
      </c>
      <c r="J9" s="398"/>
      <c r="K9" s="163"/>
      <c r="L9" s="163"/>
      <c r="M9" s="163"/>
    </row>
    <row r="10" spans="1:13" s="4" customFormat="1" ht="21.75" customHeight="1">
      <c r="A10" s="167">
        <v>1</v>
      </c>
      <c r="B10" s="168" t="s">
        <v>1012</v>
      </c>
      <c r="C10" s="932" t="s">
        <v>175</v>
      </c>
      <c r="D10" s="168" t="s">
        <v>1014</v>
      </c>
      <c r="E10" s="243">
        <v>240000</v>
      </c>
      <c r="F10" s="41"/>
      <c r="G10" s="41"/>
      <c r="H10" s="41"/>
      <c r="I10" s="41"/>
      <c r="J10" s="8" t="s">
        <v>762</v>
      </c>
      <c r="K10" s="30" t="s">
        <v>182</v>
      </c>
      <c r="L10" s="28" t="s">
        <v>88</v>
      </c>
      <c r="M10" s="925" t="s">
        <v>88</v>
      </c>
    </row>
    <row r="11" spans="1:13" s="4" customFormat="1" ht="21.75" customHeight="1">
      <c r="A11" s="177"/>
      <c r="B11" s="28" t="s">
        <v>1013</v>
      </c>
      <c r="C11" s="171" t="s">
        <v>193</v>
      </c>
      <c r="D11" s="168" t="s">
        <v>1313</v>
      </c>
      <c r="E11" s="235" t="s">
        <v>64</v>
      </c>
      <c r="F11" s="288"/>
      <c r="G11" s="243"/>
      <c r="H11" s="243"/>
      <c r="I11" s="243"/>
      <c r="J11" s="50" t="s">
        <v>763</v>
      </c>
      <c r="K11" s="28" t="s">
        <v>183</v>
      </c>
      <c r="L11" s="28"/>
      <c r="M11" s="12"/>
    </row>
    <row r="12" spans="1:13" s="4" customFormat="1" ht="21.75" customHeight="1">
      <c r="A12" s="177"/>
      <c r="B12" s="45"/>
      <c r="C12" s="168" t="s">
        <v>178</v>
      </c>
      <c r="D12" s="168" t="s">
        <v>1048</v>
      </c>
      <c r="E12" s="235"/>
      <c r="F12" s="288"/>
      <c r="G12" s="235"/>
      <c r="H12" s="235"/>
      <c r="I12" s="185"/>
      <c r="J12" s="50" t="s">
        <v>764</v>
      </c>
      <c r="K12" s="12"/>
      <c r="L12" s="12"/>
      <c r="M12" s="12"/>
    </row>
    <row r="13" spans="1:13" s="4" customFormat="1" ht="21.75" customHeight="1">
      <c r="A13" s="183"/>
      <c r="B13" s="47"/>
      <c r="C13" s="179"/>
      <c r="D13" s="179"/>
      <c r="E13" s="430"/>
      <c r="F13" s="42"/>
      <c r="G13" s="42"/>
      <c r="H13" s="42"/>
      <c r="I13" s="430"/>
      <c r="J13" s="48" t="s">
        <v>765</v>
      </c>
      <c r="K13" s="15"/>
      <c r="L13" s="15"/>
      <c r="M13" s="15"/>
    </row>
    <row r="14" spans="1:13" s="4" customFormat="1" ht="21.75" customHeight="1">
      <c r="A14" s="182">
        <v>2</v>
      </c>
      <c r="B14" s="180" t="s">
        <v>408</v>
      </c>
      <c r="C14" s="180" t="s">
        <v>175</v>
      </c>
      <c r="D14" s="180" t="s">
        <v>176</v>
      </c>
      <c r="E14" s="303">
        <v>960000</v>
      </c>
      <c r="F14" s="933"/>
      <c r="G14" s="934"/>
      <c r="H14" s="934"/>
      <c r="I14" s="934"/>
      <c r="J14" s="6" t="s">
        <v>762</v>
      </c>
      <c r="K14" s="30" t="s">
        <v>182</v>
      </c>
      <c r="L14" s="180"/>
      <c r="M14" s="925" t="s">
        <v>88</v>
      </c>
    </row>
    <row r="15" spans="1:13" s="185" customFormat="1" ht="21.75" customHeight="1">
      <c r="A15" s="167"/>
      <c r="B15" s="168" t="s">
        <v>197</v>
      </c>
      <c r="C15" s="168" t="s">
        <v>177</v>
      </c>
      <c r="D15" s="168" t="s">
        <v>403</v>
      </c>
      <c r="E15" s="235" t="s">
        <v>64</v>
      </c>
      <c r="F15" s="288"/>
      <c r="G15" s="41"/>
      <c r="H15" s="41"/>
      <c r="I15" s="41"/>
      <c r="J15" s="50" t="s">
        <v>763</v>
      </c>
      <c r="K15" s="28" t="s">
        <v>183</v>
      </c>
      <c r="L15" s="168"/>
      <c r="M15" s="242"/>
    </row>
    <row r="16" spans="1:13" s="185" customFormat="1" ht="21.75" customHeight="1">
      <c r="A16" s="167"/>
      <c r="B16" s="168"/>
      <c r="C16" s="168" t="s">
        <v>178</v>
      </c>
      <c r="D16" s="168" t="s">
        <v>179</v>
      </c>
      <c r="E16" s="235"/>
      <c r="F16" s="288"/>
      <c r="G16" s="41"/>
      <c r="H16" s="41"/>
      <c r="I16" s="41"/>
      <c r="J16" s="50" t="s">
        <v>764</v>
      </c>
      <c r="K16" s="168"/>
      <c r="L16" s="168"/>
      <c r="M16" s="242"/>
    </row>
    <row r="17" spans="1:13" s="185" customFormat="1" ht="21.75" customHeight="1">
      <c r="A17" s="167"/>
      <c r="B17" s="168"/>
      <c r="C17" s="168"/>
      <c r="D17" s="168"/>
      <c r="E17" s="235"/>
      <c r="F17" s="288"/>
      <c r="G17" s="41"/>
      <c r="H17" s="41"/>
      <c r="I17" s="41"/>
      <c r="J17" s="50" t="s">
        <v>765</v>
      </c>
      <c r="K17" s="168"/>
      <c r="L17" s="168"/>
      <c r="M17" s="242"/>
    </row>
    <row r="18" spans="1:13" s="185" customFormat="1" ht="21.75" customHeight="1">
      <c r="A18" s="183"/>
      <c r="B18" s="179"/>
      <c r="C18" s="179"/>
      <c r="D18" s="179"/>
      <c r="E18" s="430"/>
      <c r="F18" s="288"/>
      <c r="G18" s="42"/>
      <c r="H18" s="42"/>
      <c r="I18" s="42"/>
      <c r="J18" s="33"/>
      <c r="K18" s="179"/>
      <c r="L18" s="179"/>
      <c r="M18" s="920"/>
    </row>
    <row r="19" spans="1:13" s="185" customFormat="1" ht="21.75" customHeight="1">
      <c r="A19" s="182">
        <v>3</v>
      </c>
      <c r="B19" s="180" t="s">
        <v>176</v>
      </c>
      <c r="C19" s="180" t="s">
        <v>175</v>
      </c>
      <c r="D19" s="180" t="s">
        <v>176</v>
      </c>
      <c r="E19" s="303"/>
      <c r="F19" s="288"/>
      <c r="G19" s="303">
        <v>960000</v>
      </c>
      <c r="H19" s="41"/>
      <c r="I19" s="41"/>
      <c r="J19" s="6" t="s">
        <v>762</v>
      </c>
      <c r="K19" s="28" t="s">
        <v>182</v>
      </c>
      <c r="L19" s="168"/>
      <c r="M19" s="68" t="s">
        <v>88</v>
      </c>
    </row>
    <row r="20" spans="1:13" s="4" customFormat="1" ht="21.75" customHeight="1">
      <c r="A20" s="167"/>
      <c r="B20" s="168" t="s">
        <v>401</v>
      </c>
      <c r="C20" s="168" t="s">
        <v>177</v>
      </c>
      <c r="D20" s="168" t="s">
        <v>403</v>
      </c>
      <c r="E20" s="235"/>
      <c r="F20" s="288"/>
      <c r="G20" s="235" t="s">
        <v>64</v>
      </c>
      <c r="H20" s="41"/>
      <c r="I20" s="41"/>
      <c r="J20" s="50" t="s">
        <v>763</v>
      </c>
      <c r="K20" s="28" t="s">
        <v>183</v>
      </c>
      <c r="L20" s="168"/>
      <c r="M20" s="242"/>
    </row>
    <row r="21" spans="1:13" s="4" customFormat="1" ht="23.25" customHeight="1">
      <c r="A21" s="167"/>
      <c r="B21" s="168"/>
      <c r="C21" s="168" t="s">
        <v>178</v>
      </c>
      <c r="D21" s="168" t="s">
        <v>179</v>
      </c>
      <c r="E21" s="235"/>
      <c r="F21" s="41"/>
      <c r="G21" s="41"/>
      <c r="H21" s="41"/>
      <c r="I21" s="41"/>
      <c r="J21" s="50" t="s">
        <v>764</v>
      </c>
      <c r="K21" s="168"/>
      <c r="L21" s="168"/>
      <c r="M21" s="242"/>
    </row>
    <row r="22" spans="1:13" s="4" customFormat="1" ht="21.75" hidden="1" customHeight="1">
      <c r="A22" s="167"/>
      <c r="B22" s="168"/>
      <c r="C22" s="168"/>
      <c r="D22" s="168"/>
      <c r="E22" s="235"/>
      <c r="F22" s="288"/>
      <c r="G22" s="41"/>
      <c r="H22" s="41"/>
      <c r="I22" s="41"/>
      <c r="J22" s="50" t="s">
        <v>765</v>
      </c>
      <c r="K22" s="168"/>
      <c r="L22" s="168"/>
      <c r="M22" s="242"/>
    </row>
    <row r="23" spans="1:13" s="4" customFormat="1" ht="21.75" customHeight="1">
      <c r="A23" s="183"/>
      <c r="B23" s="179"/>
      <c r="C23" s="179"/>
      <c r="D23" s="179"/>
      <c r="E23" s="430"/>
      <c r="F23" s="935"/>
      <c r="G23" s="42"/>
      <c r="H23" s="42"/>
      <c r="I23" s="42"/>
      <c r="J23" s="48" t="s">
        <v>765</v>
      </c>
      <c r="K23" s="33"/>
      <c r="L23" s="179"/>
      <c r="M23" s="920"/>
    </row>
    <row r="24" spans="1:13" ht="21.75" customHeight="1">
      <c r="M24" s="1" t="s">
        <v>1324</v>
      </c>
    </row>
    <row r="25" spans="1:13" s="4" customFormat="1" ht="21.75" customHeight="1">
      <c r="A25" s="1057" t="s">
        <v>647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  <c r="L25" s="1" t="s">
        <v>645</v>
      </c>
      <c r="M25" s="1" t="s">
        <v>645</v>
      </c>
    </row>
    <row r="26" spans="1:13" s="4" customFormat="1" ht="21.75" customHeight="1">
      <c r="A26" s="1057" t="s">
        <v>941</v>
      </c>
      <c r="B26" s="1057"/>
      <c r="C26" s="1057"/>
      <c r="D26" s="1057"/>
      <c r="E26" s="1057"/>
      <c r="F26" s="1057"/>
      <c r="G26" s="1057"/>
      <c r="H26" s="1057"/>
      <c r="I26" s="1057"/>
      <c r="J26" s="1057"/>
      <c r="K26" s="1057"/>
      <c r="L26" s="1"/>
      <c r="M26" s="1"/>
    </row>
    <row r="27" spans="1:13" s="4" customFormat="1" ht="21.75" customHeight="1">
      <c r="A27" s="453" t="s">
        <v>55</v>
      </c>
      <c r="B27" s="1"/>
      <c r="C27" s="1"/>
      <c r="D27" s="598"/>
      <c r="E27" s="598"/>
      <c r="F27" s="598"/>
      <c r="G27" s="598"/>
      <c r="H27" s="598"/>
      <c r="I27" s="598"/>
      <c r="J27" s="598"/>
      <c r="K27" s="598"/>
      <c r="L27" s="598"/>
      <c r="M27" s="598"/>
    </row>
    <row r="28" spans="1:13" s="4" customFormat="1" ht="21.75" customHeight="1">
      <c r="A28" s="453" t="s">
        <v>59</v>
      </c>
      <c r="B28" s="1"/>
      <c r="C28" s="1"/>
      <c r="D28" s="453"/>
      <c r="E28" s="453"/>
      <c r="F28" s="453"/>
      <c r="G28" s="453"/>
      <c r="H28" s="453"/>
      <c r="I28" s="453"/>
      <c r="J28" s="453"/>
      <c r="K28" s="453"/>
      <c r="L28" s="453"/>
      <c r="M28" s="453"/>
    </row>
    <row r="29" spans="1:13" s="4" customFormat="1" ht="21.75" customHeight="1">
      <c r="A29" s="453" t="s">
        <v>37</v>
      </c>
      <c r="B29" s="1"/>
      <c r="C29" s="20"/>
      <c r="D29" s="56"/>
      <c r="E29" s="5"/>
      <c r="K29" s="453"/>
      <c r="L29" s="453"/>
      <c r="M29" s="453"/>
    </row>
    <row r="30" spans="1:13" s="4" customFormat="1" ht="21.75" customHeight="1">
      <c r="A30" s="453"/>
      <c r="B30" s="453" t="s">
        <v>448</v>
      </c>
      <c r="C30" s="20"/>
      <c r="D30" s="56"/>
      <c r="E30" s="5"/>
      <c r="K30" s="453"/>
      <c r="L30" s="453"/>
      <c r="M30" s="453"/>
    </row>
    <row r="31" spans="1:13" s="4" customFormat="1" ht="21.75" customHeight="1">
      <c r="A31" s="401"/>
      <c r="B31" s="402"/>
      <c r="C31" s="402"/>
      <c r="D31" s="135" t="s">
        <v>41</v>
      </c>
      <c r="E31" s="1054" t="s">
        <v>397</v>
      </c>
      <c r="F31" s="1055"/>
      <c r="G31" s="1055"/>
      <c r="H31" s="1055"/>
      <c r="I31" s="1056"/>
      <c r="J31" s="400" t="s">
        <v>49</v>
      </c>
      <c r="K31" s="135" t="s">
        <v>43</v>
      </c>
      <c r="L31" s="384" t="s">
        <v>45</v>
      </c>
      <c r="M31" s="135" t="s">
        <v>47</v>
      </c>
    </row>
    <row r="32" spans="1:13" s="4" customFormat="1" ht="21.75" customHeight="1">
      <c r="A32" s="393" t="s">
        <v>39</v>
      </c>
      <c r="B32" s="393" t="s">
        <v>6</v>
      </c>
      <c r="C32" s="393" t="s">
        <v>40</v>
      </c>
      <c r="D32" s="136" t="s">
        <v>42</v>
      </c>
      <c r="E32" s="570">
        <v>2561</v>
      </c>
      <c r="F32" s="571"/>
      <c r="G32" s="400">
        <v>2562</v>
      </c>
      <c r="H32" s="400">
        <v>2563</v>
      </c>
      <c r="I32" s="400">
        <v>2564</v>
      </c>
      <c r="J32" s="395" t="s">
        <v>50</v>
      </c>
      <c r="K32" s="136" t="s">
        <v>44</v>
      </c>
      <c r="L32" s="385" t="s">
        <v>46</v>
      </c>
      <c r="M32" s="136" t="s">
        <v>646</v>
      </c>
    </row>
    <row r="33" spans="1:13" s="4" customFormat="1" ht="21.75" customHeight="1">
      <c r="A33" s="396"/>
      <c r="B33" s="397"/>
      <c r="C33" s="397"/>
      <c r="D33" s="162"/>
      <c r="E33" s="432" t="s">
        <v>3</v>
      </c>
      <c r="F33" s="399"/>
      <c r="G33" s="398" t="s">
        <v>3</v>
      </c>
      <c r="H33" s="398" t="s">
        <v>3</v>
      </c>
      <c r="I33" s="398" t="s">
        <v>3</v>
      </c>
      <c r="J33" s="398"/>
      <c r="K33" s="163"/>
      <c r="L33" s="163"/>
      <c r="M33" s="163"/>
    </row>
    <row r="34" spans="1:13" s="4" customFormat="1" ht="21.75" customHeight="1">
      <c r="A34" s="182">
        <v>4</v>
      </c>
      <c r="B34" s="180" t="s">
        <v>176</v>
      </c>
      <c r="C34" s="180" t="s">
        <v>175</v>
      </c>
      <c r="D34" s="180" t="s">
        <v>176</v>
      </c>
      <c r="E34" s="303"/>
      <c r="F34" s="303">
        <v>960000</v>
      </c>
      <c r="G34" s="303">
        <v>960000</v>
      </c>
      <c r="H34" s="303">
        <v>960000</v>
      </c>
      <c r="I34" s="303">
        <v>960000</v>
      </c>
      <c r="J34" s="6" t="s">
        <v>762</v>
      </c>
      <c r="K34" s="28" t="s">
        <v>182</v>
      </c>
      <c r="L34" s="168"/>
      <c r="M34" s="182" t="s">
        <v>88</v>
      </c>
    </row>
    <row r="35" spans="1:13" s="4" customFormat="1" ht="21.75" customHeight="1">
      <c r="A35" s="167"/>
      <c r="B35" s="168" t="s">
        <v>407</v>
      </c>
      <c r="C35" s="168" t="s">
        <v>177</v>
      </c>
      <c r="D35" s="168" t="s">
        <v>403</v>
      </c>
      <c r="E35" s="235"/>
      <c r="F35" s="167" t="s">
        <v>64</v>
      </c>
      <c r="G35" s="235" t="s">
        <v>64</v>
      </c>
      <c r="H35" s="235" t="s">
        <v>64</v>
      </c>
      <c r="I35" s="235" t="s">
        <v>64</v>
      </c>
      <c r="J35" s="50" t="s">
        <v>763</v>
      </c>
      <c r="K35" s="28" t="s">
        <v>183</v>
      </c>
      <c r="L35" s="185"/>
      <c r="M35" s="241"/>
    </row>
    <row r="36" spans="1:13" s="4" customFormat="1" ht="21.75" customHeight="1">
      <c r="A36" s="167"/>
      <c r="B36" s="168"/>
      <c r="C36" s="168" t="s">
        <v>178</v>
      </c>
      <c r="D36" s="168" t="s">
        <v>179</v>
      </c>
      <c r="E36" s="168"/>
      <c r="F36" s="168"/>
      <c r="G36" s="168"/>
      <c r="H36" s="168"/>
      <c r="I36" s="168"/>
      <c r="J36" s="50" t="s">
        <v>764</v>
      </c>
      <c r="K36" s="168"/>
      <c r="L36" s="185"/>
      <c r="M36" s="241"/>
    </row>
    <row r="37" spans="1:13" s="4" customFormat="1" ht="21.75" customHeight="1">
      <c r="A37" s="183"/>
      <c r="B37" s="183"/>
      <c r="C37" s="183"/>
      <c r="D37" s="183"/>
      <c r="E37" s="183"/>
      <c r="F37" s="183"/>
      <c r="G37" s="183"/>
      <c r="H37" s="183"/>
      <c r="I37" s="183"/>
      <c r="J37" s="48" t="s">
        <v>765</v>
      </c>
      <c r="K37" s="179"/>
      <c r="L37" s="179"/>
      <c r="M37" s="183"/>
    </row>
    <row r="38" spans="1:13" s="185" customFormat="1" ht="21.75" customHeight="1">
      <c r="A38" s="167">
        <v>5</v>
      </c>
      <c r="B38" s="45" t="s">
        <v>1280</v>
      </c>
      <c r="C38" s="171" t="s">
        <v>175</v>
      </c>
      <c r="D38" s="168" t="s">
        <v>461</v>
      </c>
      <c r="E38" s="243">
        <v>300000</v>
      </c>
      <c r="F38" s="41"/>
      <c r="G38" s="41"/>
      <c r="H38" s="41"/>
      <c r="I38" s="41"/>
      <c r="J38" s="8" t="s">
        <v>762</v>
      </c>
      <c r="K38" s="30" t="s">
        <v>182</v>
      </c>
      <c r="L38" s="28" t="s">
        <v>88</v>
      </c>
      <c r="M38" s="925" t="s">
        <v>88</v>
      </c>
    </row>
    <row r="39" spans="1:13" s="185" customFormat="1" ht="21.75" customHeight="1">
      <c r="A39" s="167"/>
      <c r="B39" s="45" t="s">
        <v>1281</v>
      </c>
      <c r="C39" s="171" t="s">
        <v>193</v>
      </c>
      <c r="D39" s="168" t="s">
        <v>1282</v>
      </c>
      <c r="E39" s="235" t="s">
        <v>64</v>
      </c>
      <c r="F39" s="41"/>
      <c r="G39" s="41"/>
      <c r="H39" s="41"/>
      <c r="I39" s="41"/>
      <c r="J39" s="50" t="s">
        <v>763</v>
      </c>
      <c r="K39" s="28" t="s">
        <v>183</v>
      </c>
      <c r="L39" s="28"/>
      <c r="M39" s="12"/>
    </row>
    <row r="40" spans="1:13" s="185" customFormat="1" ht="21.75" customHeight="1">
      <c r="A40" s="167"/>
      <c r="B40" s="45" t="s">
        <v>1284</v>
      </c>
      <c r="C40" s="168" t="s">
        <v>178</v>
      </c>
      <c r="D40" s="168" t="s">
        <v>1283</v>
      </c>
      <c r="E40" s="235"/>
      <c r="F40" s="41"/>
      <c r="G40" s="41"/>
      <c r="H40" s="41"/>
      <c r="I40" s="41"/>
      <c r="J40" s="50" t="s">
        <v>764</v>
      </c>
      <c r="K40" s="168"/>
      <c r="L40" s="168"/>
      <c r="M40" s="242"/>
    </row>
    <row r="41" spans="1:13" s="185" customFormat="1" ht="21.75" customHeight="1">
      <c r="A41" s="167"/>
      <c r="B41" s="45"/>
      <c r="C41" s="179"/>
      <c r="D41" s="168"/>
      <c r="E41" s="235"/>
      <c r="F41" s="41"/>
      <c r="G41" s="41"/>
      <c r="H41" s="41"/>
      <c r="I41" s="41"/>
      <c r="J41" s="50" t="s">
        <v>765</v>
      </c>
      <c r="K41" s="168"/>
      <c r="L41" s="168"/>
      <c r="M41" s="242"/>
    </row>
    <row r="42" spans="1:13" s="4" customFormat="1" ht="21.75" customHeight="1">
      <c r="A42" s="182">
        <v>6</v>
      </c>
      <c r="B42" s="180" t="s">
        <v>176</v>
      </c>
      <c r="C42" s="171" t="s">
        <v>175</v>
      </c>
      <c r="D42" s="180" t="s">
        <v>176</v>
      </c>
      <c r="E42" s="540">
        <v>310000</v>
      </c>
      <c r="F42" s="936"/>
      <c r="G42" s="540"/>
      <c r="H42" s="540"/>
      <c r="I42" s="540"/>
      <c r="J42" s="8" t="s">
        <v>762</v>
      </c>
      <c r="K42" s="30" t="s">
        <v>182</v>
      </c>
      <c r="L42" s="28" t="s">
        <v>88</v>
      </c>
      <c r="M42" s="925" t="s">
        <v>88</v>
      </c>
    </row>
    <row r="43" spans="1:13" s="4" customFormat="1" ht="21.75" customHeight="1">
      <c r="A43" s="167"/>
      <c r="B43" s="168" t="s">
        <v>1294</v>
      </c>
      <c r="C43" s="171" t="s">
        <v>193</v>
      </c>
      <c r="D43" s="168" t="s">
        <v>1312</v>
      </c>
      <c r="E43" s="235" t="s">
        <v>64</v>
      </c>
      <c r="F43" s="937"/>
      <c r="G43" s="235"/>
      <c r="H43" s="235"/>
      <c r="I43" s="235"/>
      <c r="J43" s="50" t="s">
        <v>763</v>
      </c>
      <c r="K43" s="28" t="s">
        <v>183</v>
      </c>
      <c r="L43" s="28"/>
      <c r="M43" s="12"/>
    </row>
    <row r="44" spans="1:13" s="4" customFormat="1" ht="21.75" customHeight="1">
      <c r="A44" s="167"/>
      <c r="B44" s="168"/>
      <c r="C44" s="168" t="s">
        <v>178</v>
      </c>
      <c r="D44" s="168" t="s">
        <v>179</v>
      </c>
      <c r="E44" s="235"/>
      <c r="F44" s="937"/>
      <c r="G44" s="39"/>
      <c r="H44" s="39"/>
      <c r="I44" s="39"/>
      <c r="J44" s="50" t="s">
        <v>764</v>
      </c>
      <c r="K44" s="168"/>
      <c r="L44" s="168"/>
      <c r="M44" s="242"/>
    </row>
    <row r="45" spans="1:13" s="4" customFormat="1" ht="21.75" customHeight="1">
      <c r="A45" s="183"/>
      <c r="B45" s="179"/>
      <c r="C45" s="179"/>
      <c r="D45" s="179"/>
      <c r="E45" s="179"/>
      <c r="F45" s="14"/>
      <c r="G45" s="14"/>
      <c r="H45" s="14"/>
      <c r="I45" s="14"/>
      <c r="J45" s="48" t="s">
        <v>765</v>
      </c>
      <c r="K45" s="179"/>
      <c r="L45" s="179"/>
      <c r="M45" s="920"/>
    </row>
    <row r="46" spans="1:13" s="4" customFormat="1" ht="21.75" customHeight="1">
      <c r="M46" s="1" t="s">
        <v>1314</v>
      </c>
    </row>
    <row r="47" spans="1:13" s="4" customFormat="1" ht="21.75" customHeight="1"/>
    <row r="48" spans="1:13" s="185" customFormat="1" ht="21.75" customHeight="1">
      <c r="A48" s="1057" t="s">
        <v>647</v>
      </c>
      <c r="B48" s="1057"/>
      <c r="C48" s="1057"/>
      <c r="D48" s="1057"/>
      <c r="E48" s="1057"/>
      <c r="F48" s="1057"/>
      <c r="G48" s="1057"/>
      <c r="H48" s="1057"/>
      <c r="I48" s="1057"/>
      <c r="J48" s="1057"/>
      <c r="K48" s="1057"/>
      <c r="L48" s="1" t="s">
        <v>645</v>
      </c>
      <c r="M48" s="1" t="s">
        <v>645</v>
      </c>
    </row>
    <row r="49" spans="1:13" s="185" customFormat="1" ht="21.75" customHeight="1">
      <c r="A49" s="1057" t="s">
        <v>941</v>
      </c>
      <c r="B49" s="1057"/>
      <c r="C49" s="1057"/>
      <c r="D49" s="1057"/>
      <c r="E49" s="1057"/>
      <c r="F49" s="1057"/>
      <c r="G49" s="1057"/>
      <c r="H49" s="1057"/>
      <c r="I49" s="1057"/>
      <c r="J49" s="1057"/>
      <c r="K49" s="1057"/>
      <c r="L49" s="1"/>
      <c r="M49" s="1"/>
    </row>
    <row r="50" spans="1:13" ht="21.75" customHeight="1">
      <c r="A50" s="453" t="s">
        <v>55</v>
      </c>
      <c r="D50" s="908"/>
      <c r="E50" s="908"/>
      <c r="F50" s="908"/>
      <c r="G50" s="908"/>
      <c r="H50" s="908"/>
      <c r="I50" s="908"/>
      <c r="J50" s="908"/>
      <c r="K50" s="908"/>
      <c r="L50" s="908"/>
      <c r="M50" s="908"/>
    </row>
    <row r="51" spans="1:13" ht="21.75" customHeight="1">
      <c r="A51" s="453" t="s">
        <v>59</v>
      </c>
      <c r="D51" s="453"/>
      <c r="E51" s="453"/>
      <c r="F51" s="453"/>
      <c r="G51" s="453"/>
      <c r="H51" s="453"/>
      <c r="I51" s="453"/>
      <c r="J51" s="453"/>
      <c r="K51" s="453"/>
      <c r="L51" s="453"/>
      <c r="M51" s="453"/>
    </row>
    <row r="52" spans="1:13" ht="21.75" customHeight="1">
      <c r="A52" s="453" t="s">
        <v>37</v>
      </c>
      <c r="C52" s="20"/>
      <c r="D52" s="56"/>
      <c r="E52" s="5"/>
      <c r="F52" s="4"/>
      <c r="G52" s="4"/>
      <c r="H52" s="4"/>
      <c r="I52" s="4"/>
      <c r="J52" s="4"/>
      <c r="K52" s="453"/>
      <c r="L52" s="453"/>
      <c r="M52" s="453"/>
    </row>
    <row r="53" spans="1:13" ht="21.75" customHeight="1">
      <c r="A53" s="453"/>
      <c r="B53" s="453" t="s">
        <v>448</v>
      </c>
      <c r="C53" s="20"/>
      <c r="D53" s="56"/>
      <c r="E53" s="5"/>
      <c r="F53" s="4"/>
      <c r="G53" s="4"/>
      <c r="H53" s="4"/>
      <c r="I53" s="4"/>
      <c r="J53" s="4"/>
      <c r="K53" s="453"/>
      <c r="L53" s="453"/>
      <c r="M53" s="453"/>
    </row>
    <row r="54" spans="1:13" s="185" customFormat="1" ht="0.75" customHeight="1">
      <c r="A54" s="401"/>
      <c r="B54" s="402"/>
      <c r="C54" s="402"/>
      <c r="D54" s="135" t="s">
        <v>41</v>
      </c>
      <c r="E54" s="1054" t="s">
        <v>397</v>
      </c>
      <c r="F54" s="1055"/>
      <c r="G54" s="1055"/>
      <c r="H54" s="1055"/>
      <c r="I54" s="1056"/>
      <c r="J54" s="400" t="s">
        <v>49</v>
      </c>
      <c r="K54" s="135" t="s">
        <v>43</v>
      </c>
      <c r="L54" s="384" t="s">
        <v>45</v>
      </c>
      <c r="M54" s="135" t="s">
        <v>47</v>
      </c>
    </row>
    <row r="55" spans="1:13" ht="21.75" customHeight="1">
      <c r="A55" s="393" t="s">
        <v>39</v>
      </c>
      <c r="B55" s="393" t="s">
        <v>6</v>
      </c>
      <c r="C55" s="393" t="s">
        <v>40</v>
      </c>
      <c r="D55" s="136" t="s">
        <v>42</v>
      </c>
      <c r="E55" s="570">
        <v>2561</v>
      </c>
      <c r="F55" s="571"/>
      <c r="G55" s="400">
        <v>2562</v>
      </c>
      <c r="H55" s="400">
        <v>2563</v>
      </c>
      <c r="I55" s="400">
        <v>2564</v>
      </c>
      <c r="J55" s="395" t="s">
        <v>50</v>
      </c>
      <c r="K55" s="136" t="s">
        <v>44</v>
      </c>
      <c r="L55" s="385" t="s">
        <v>46</v>
      </c>
      <c r="M55" s="136" t="s">
        <v>646</v>
      </c>
    </row>
    <row r="56" spans="1:13" ht="21.75" customHeight="1">
      <c r="A56" s="396"/>
      <c r="B56" s="397"/>
      <c r="C56" s="397"/>
      <c r="D56" s="162"/>
      <c r="E56" s="432" t="s">
        <v>3</v>
      </c>
      <c r="F56" s="399"/>
      <c r="G56" s="398" t="s">
        <v>3</v>
      </c>
      <c r="H56" s="398" t="s">
        <v>3</v>
      </c>
      <c r="I56" s="398" t="s">
        <v>3</v>
      </c>
      <c r="J56" s="398"/>
      <c r="K56" s="163"/>
      <c r="L56" s="163"/>
      <c r="M56" s="163"/>
    </row>
    <row r="57" spans="1:13" ht="21.75" customHeight="1">
      <c r="A57" s="182">
        <v>7</v>
      </c>
      <c r="B57" s="180" t="s">
        <v>1011</v>
      </c>
      <c r="C57" s="932" t="s">
        <v>175</v>
      </c>
      <c r="D57" s="180" t="s">
        <v>176</v>
      </c>
      <c r="E57" s="540">
        <v>1320000</v>
      </c>
      <c r="F57" s="936"/>
      <c r="G57" s="540"/>
      <c r="H57" s="540"/>
      <c r="I57" s="540"/>
      <c r="J57" s="8" t="s">
        <v>762</v>
      </c>
      <c r="K57" s="30" t="s">
        <v>182</v>
      </c>
      <c r="L57" s="28" t="s">
        <v>88</v>
      </c>
      <c r="M57" s="925" t="s">
        <v>88</v>
      </c>
    </row>
    <row r="58" spans="1:13" ht="21.75" customHeight="1">
      <c r="A58" s="167"/>
      <c r="B58" s="168" t="s">
        <v>1010</v>
      </c>
      <c r="C58" s="171" t="s">
        <v>193</v>
      </c>
      <c r="D58" s="168" t="s">
        <v>769</v>
      </c>
      <c r="E58" s="235" t="s">
        <v>64</v>
      </c>
      <c r="F58" s="937"/>
      <c r="G58" s="235"/>
      <c r="H58" s="235"/>
      <c r="I58" s="235"/>
      <c r="J58" s="50" t="s">
        <v>763</v>
      </c>
      <c r="K58" s="28" t="s">
        <v>183</v>
      </c>
      <c r="L58" s="28"/>
      <c r="M58" s="12"/>
    </row>
    <row r="59" spans="1:13" ht="21.75" customHeight="1">
      <c r="A59" s="167"/>
      <c r="B59" s="168"/>
      <c r="C59" s="168" t="s">
        <v>178</v>
      </c>
      <c r="D59" s="168" t="s">
        <v>179</v>
      </c>
      <c r="E59" s="235"/>
      <c r="F59" s="937"/>
      <c r="G59" s="39"/>
      <c r="H59" s="39"/>
      <c r="I59" s="39"/>
      <c r="J59" s="50" t="s">
        <v>764</v>
      </c>
      <c r="K59" s="12"/>
      <c r="L59" s="12"/>
      <c r="M59" s="12"/>
    </row>
    <row r="60" spans="1:13" ht="21.75" customHeight="1">
      <c r="A60" s="167"/>
      <c r="B60" s="168"/>
      <c r="C60" s="168"/>
      <c r="D60" s="168"/>
      <c r="E60" s="168"/>
      <c r="F60" s="19"/>
      <c r="G60" s="19"/>
      <c r="H60" s="19"/>
      <c r="I60" s="19"/>
      <c r="J60" s="50" t="s">
        <v>765</v>
      </c>
      <c r="K60" s="12"/>
      <c r="L60" s="12"/>
      <c r="M60" s="12"/>
    </row>
    <row r="61" spans="1:13" ht="21.75" customHeight="1">
      <c r="A61" s="167"/>
      <c r="B61" s="45"/>
      <c r="C61" s="759"/>
      <c r="D61" s="168"/>
      <c r="E61" s="243"/>
      <c r="F61" s="41"/>
      <c r="G61" s="41"/>
      <c r="H61" s="41"/>
      <c r="I61" s="41"/>
      <c r="J61" s="746"/>
      <c r="K61" s="744"/>
      <c r="L61" s="744"/>
      <c r="M61" s="762"/>
    </row>
    <row r="62" spans="1:13" ht="21.75" customHeight="1">
      <c r="A62" s="167"/>
      <c r="B62" s="45"/>
      <c r="C62" s="759"/>
      <c r="D62" s="168"/>
      <c r="E62" s="760"/>
      <c r="F62" s="41"/>
      <c r="G62" s="41"/>
      <c r="H62" s="41"/>
      <c r="I62" s="41"/>
      <c r="J62" s="756"/>
      <c r="K62" s="744"/>
      <c r="L62" s="744"/>
      <c r="M62" s="752"/>
    </row>
    <row r="63" spans="1:13" ht="21.75" customHeight="1">
      <c r="A63" s="167"/>
      <c r="B63" s="45"/>
      <c r="C63" s="758"/>
      <c r="D63" s="168"/>
      <c r="E63" s="235"/>
      <c r="F63" s="41"/>
      <c r="G63" s="41"/>
      <c r="H63" s="41"/>
      <c r="I63" s="41"/>
      <c r="J63" s="756"/>
      <c r="K63" s="168"/>
      <c r="L63" s="168"/>
      <c r="M63" s="242"/>
    </row>
    <row r="64" spans="1:13" ht="21.75" customHeight="1">
      <c r="A64" s="167"/>
      <c r="B64" s="45"/>
      <c r="C64" s="168"/>
      <c r="D64" s="168"/>
      <c r="E64" s="235"/>
      <c r="F64" s="41"/>
      <c r="G64" s="41"/>
      <c r="H64" s="41"/>
      <c r="I64" s="41"/>
      <c r="J64" s="756"/>
      <c r="K64" s="168"/>
      <c r="L64" s="168"/>
      <c r="M64" s="242"/>
    </row>
    <row r="65" spans="1:13" ht="21.75" customHeight="1">
      <c r="A65" s="167"/>
      <c r="B65" s="758"/>
      <c r="C65" s="759"/>
      <c r="D65" s="758"/>
      <c r="E65" s="416"/>
      <c r="F65" s="761"/>
      <c r="G65" s="416"/>
      <c r="H65" s="416"/>
      <c r="I65" s="416"/>
      <c r="J65" s="746"/>
      <c r="K65" s="744"/>
      <c r="L65" s="744"/>
      <c r="M65" s="762"/>
    </row>
    <row r="66" spans="1:13" ht="21.75" customHeight="1">
      <c r="A66" s="167"/>
      <c r="B66" s="758"/>
      <c r="C66" s="759"/>
      <c r="D66" s="758"/>
      <c r="E66" s="760"/>
      <c r="F66" s="761"/>
      <c r="G66" s="760"/>
      <c r="H66" s="760"/>
      <c r="I66" s="760"/>
      <c r="J66" s="756"/>
      <c r="K66" s="744"/>
      <c r="L66" s="744"/>
      <c r="M66" s="752"/>
    </row>
    <row r="67" spans="1:13" ht="21.75" customHeight="1">
      <c r="A67" s="167"/>
      <c r="B67" s="758"/>
      <c r="C67" s="758"/>
      <c r="D67" s="758"/>
      <c r="E67" s="760"/>
      <c r="F67" s="761"/>
      <c r="G67" s="380"/>
      <c r="H67" s="380"/>
      <c r="I67" s="380"/>
      <c r="J67" s="756"/>
      <c r="K67" s="752"/>
      <c r="L67" s="752"/>
      <c r="M67" s="752"/>
    </row>
    <row r="68" spans="1:13" ht="21.75" customHeight="1">
      <c r="A68" s="167"/>
      <c r="B68" s="758"/>
      <c r="C68" s="758"/>
      <c r="D68" s="758"/>
      <c r="E68" s="758"/>
      <c r="F68" s="331"/>
      <c r="G68" s="331"/>
      <c r="H68" s="331"/>
      <c r="I68" s="331"/>
      <c r="J68" s="756"/>
      <c r="K68" s="752"/>
      <c r="L68" s="752"/>
      <c r="M68" s="752"/>
    </row>
    <row r="69" spans="1:13" ht="21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1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21.75" customHeight="1">
      <c r="M71" s="1" t="s">
        <v>1315</v>
      </c>
    </row>
  </sheetData>
  <mergeCells count="9">
    <mergeCell ref="A48:K48"/>
    <mergeCell ref="A49:K49"/>
    <mergeCell ref="E54:I54"/>
    <mergeCell ref="E31:I31"/>
    <mergeCell ref="A1:K1"/>
    <mergeCell ref="A2:K2"/>
    <mergeCell ref="E7:I7"/>
    <mergeCell ref="A25:K25"/>
    <mergeCell ref="A26:K26"/>
  </mergeCells>
  <printOptions horizontalCentered="1"/>
  <pageMargins left="0.19685039370078741" right="0.15625" top="0.82677165354330717" bottom="0.59055118110236227" header="0" footer="0.19685039370078741"/>
  <pageSetup paperSize="9" orientation="landscape" verticalDpi="300" r:id="rId1"/>
  <headerFooter>
    <oddFooter xml:space="preserve">&amp;C&amp;"TH SarabunPSK,ธรรมดา"&amp;16              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284"/>
  <sheetViews>
    <sheetView view="pageLayout" topLeftCell="A52" zoomScale="99" zoomScaleNormal="100" zoomScaleSheetLayoutView="112" zoomScalePageLayoutView="99" workbookViewId="0">
      <selection activeCell="A56" sqref="A56"/>
    </sheetView>
  </sheetViews>
  <sheetFormatPr defaultColWidth="9.140625" defaultRowHeight="21.95" customHeight="1"/>
  <cols>
    <col min="1" max="1" width="4.140625" style="5" customWidth="1"/>
    <col min="2" max="2" width="21.140625" style="1" customWidth="1"/>
    <col min="3" max="3" width="21.7109375" style="1" customWidth="1"/>
    <col min="4" max="4" width="20.28515625" style="1" customWidth="1"/>
    <col min="5" max="5" width="9.28515625" style="23" customWidth="1"/>
    <col min="6" max="6" width="0.140625" style="23" hidden="1" customWidth="1"/>
    <col min="7" max="7" width="9.140625" style="23" customWidth="1"/>
    <col min="8" max="8" width="9.42578125" style="23" customWidth="1"/>
    <col min="9" max="9" width="9.140625" style="23" customWidth="1"/>
    <col min="10" max="10" width="11.5703125" style="23" customWidth="1"/>
    <col min="11" max="11" width="18.140625" style="24" customWidth="1"/>
    <col min="12" max="12" width="12.5703125" style="1" customWidth="1"/>
    <col min="13" max="13" width="11.85546875" style="1" customWidth="1"/>
    <col min="14" max="14" width="12.42578125" style="1" customWidth="1"/>
    <col min="15" max="15" width="12.5703125" style="1" customWidth="1"/>
    <col min="16" max="16" width="9.140625" style="1"/>
    <col min="17" max="17" width="11" style="1" bestFit="1" customWidth="1"/>
    <col min="18" max="16384" width="9.140625" style="1"/>
  </cols>
  <sheetData>
    <row r="1" spans="1:12" ht="21.95" customHeight="1">
      <c r="A1" s="1057" t="s">
        <v>647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" t="s">
        <v>645</v>
      </c>
    </row>
    <row r="2" spans="1:12" ht="21.95" customHeight="1">
      <c r="A2" s="1057" t="s">
        <v>941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</row>
    <row r="3" spans="1:12" ht="21.95" customHeight="1">
      <c r="A3" s="453" t="s">
        <v>56</v>
      </c>
      <c r="C3" s="4"/>
      <c r="D3" s="4"/>
      <c r="E3" s="598"/>
      <c r="F3" s="598"/>
      <c r="G3" s="598"/>
      <c r="H3" s="598"/>
      <c r="I3" s="598"/>
      <c r="J3" s="598"/>
      <c r="K3" s="601"/>
      <c r="L3" s="598"/>
    </row>
    <row r="4" spans="1:12" ht="21.95" customHeight="1">
      <c r="A4" s="453" t="s">
        <v>60</v>
      </c>
      <c r="C4" s="4"/>
      <c r="D4" s="4"/>
      <c r="E4" s="453"/>
      <c r="F4" s="453"/>
      <c r="G4" s="453"/>
      <c r="H4" s="453"/>
      <c r="I4" s="453"/>
      <c r="J4" s="453"/>
      <c r="K4" s="351"/>
      <c r="L4" s="453"/>
    </row>
    <row r="5" spans="1:12" ht="21.95" customHeight="1">
      <c r="A5" s="453" t="s">
        <v>17</v>
      </c>
      <c r="C5" s="453"/>
      <c r="D5" s="453"/>
      <c r="E5" s="5"/>
      <c r="F5" s="4"/>
      <c r="G5" s="4"/>
      <c r="H5" s="4"/>
      <c r="I5" s="4"/>
      <c r="J5" s="4"/>
      <c r="K5" s="351"/>
      <c r="L5" s="453"/>
    </row>
    <row r="6" spans="1:12" ht="21.95" customHeight="1">
      <c r="A6" s="339"/>
      <c r="B6" s="272" t="s">
        <v>455</v>
      </c>
      <c r="C6" s="195"/>
      <c r="D6" s="452"/>
      <c r="E6" s="611"/>
      <c r="F6" s="187"/>
      <c r="G6" s="187"/>
      <c r="H6" s="187"/>
      <c r="I6" s="187"/>
      <c r="J6" s="187"/>
      <c r="K6" s="451"/>
      <c r="L6" s="451"/>
    </row>
    <row r="7" spans="1:12" ht="21.95" customHeight="1">
      <c r="A7" s="568"/>
      <c r="B7" s="10"/>
      <c r="C7" s="10"/>
      <c r="D7" s="135" t="s">
        <v>41</v>
      </c>
      <c r="E7" s="1054" t="s">
        <v>398</v>
      </c>
      <c r="F7" s="1055"/>
      <c r="G7" s="1055"/>
      <c r="H7" s="1055"/>
      <c r="I7" s="1056"/>
      <c r="J7" s="400" t="s">
        <v>49</v>
      </c>
      <c r="K7" s="135" t="s">
        <v>43</v>
      </c>
      <c r="L7" s="135" t="s">
        <v>47</v>
      </c>
    </row>
    <row r="8" spans="1:12" ht="21.95" customHeight="1">
      <c r="A8" s="393" t="s">
        <v>39</v>
      </c>
      <c r="B8" s="393" t="s">
        <v>6</v>
      </c>
      <c r="C8" s="393" t="s">
        <v>40</v>
      </c>
      <c r="D8" s="136" t="s">
        <v>42</v>
      </c>
      <c r="E8" s="394">
        <v>2561</v>
      </c>
      <c r="F8" s="394"/>
      <c r="G8" s="394">
        <v>2562</v>
      </c>
      <c r="H8" s="394">
        <v>2563</v>
      </c>
      <c r="I8" s="394">
        <v>2564</v>
      </c>
      <c r="J8" s="395" t="s">
        <v>50</v>
      </c>
      <c r="K8" s="136" t="s">
        <v>44</v>
      </c>
      <c r="L8" s="136" t="s">
        <v>646</v>
      </c>
    </row>
    <row r="9" spans="1:12" ht="21.95" customHeight="1">
      <c r="A9" s="396"/>
      <c r="B9" s="397"/>
      <c r="C9" s="397"/>
      <c r="D9" s="162"/>
      <c r="E9" s="398" t="s">
        <v>3</v>
      </c>
      <c r="F9" s="398"/>
      <c r="G9" s="398" t="s">
        <v>3</v>
      </c>
      <c r="H9" s="398" t="s">
        <v>3</v>
      </c>
      <c r="I9" s="398" t="s">
        <v>3</v>
      </c>
      <c r="J9" s="399"/>
      <c r="K9" s="163"/>
      <c r="L9" s="163"/>
    </row>
    <row r="10" spans="1:12" ht="21.95" customHeight="1">
      <c r="A10" s="552">
        <v>1</v>
      </c>
      <c r="B10" s="57" t="s">
        <v>308</v>
      </c>
      <c r="C10" s="57" t="s">
        <v>965</v>
      </c>
      <c r="D10" s="12" t="s">
        <v>967</v>
      </c>
      <c r="E10" s="19">
        <v>5000</v>
      </c>
      <c r="F10" s="19"/>
      <c r="G10" s="19">
        <v>5000</v>
      </c>
      <c r="H10" s="19">
        <v>5000</v>
      </c>
      <c r="I10" s="19">
        <v>5000</v>
      </c>
      <c r="J10" s="405" t="s">
        <v>224</v>
      </c>
      <c r="K10" s="12" t="s">
        <v>968</v>
      </c>
      <c r="L10" s="27" t="s">
        <v>173</v>
      </c>
    </row>
    <row r="11" spans="1:12" ht="21.95" customHeight="1">
      <c r="A11" s="552"/>
      <c r="B11" s="57" t="s">
        <v>270</v>
      </c>
      <c r="C11" s="57" t="s">
        <v>966</v>
      </c>
      <c r="D11" s="2"/>
      <c r="E11" s="19" t="s">
        <v>64</v>
      </c>
      <c r="F11" s="19"/>
      <c r="G11" s="19" t="s">
        <v>64</v>
      </c>
      <c r="H11" s="19" t="s">
        <v>64</v>
      </c>
      <c r="I11" s="19" t="s">
        <v>64</v>
      </c>
      <c r="J11" s="403" t="s">
        <v>268</v>
      </c>
      <c r="K11" s="12" t="s">
        <v>969</v>
      </c>
      <c r="L11" s="27" t="s">
        <v>174</v>
      </c>
    </row>
    <row r="12" spans="1:12" ht="21.95" customHeight="1">
      <c r="A12" s="552"/>
      <c r="B12" s="57"/>
      <c r="C12" s="57"/>
      <c r="D12" s="2"/>
      <c r="E12" s="19"/>
      <c r="F12" s="19"/>
      <c r="G12" s="19"/>
      <c r="H12" s="19"/>
      <c r="I12" s="19"/>
      <c r="J12" s="403" t="s">
        <v>458</v>
      </c>
      <c r="K12" s="12"/>
      <c r="L12" s="27"/>
    </row>
    <row r="13" spans="1:12" ht="21.95" customHeight="1">
      <c r="A13" s="773"/>
      <c r="B13" s="753"/>
      <c r="C13" s="753"/>
      <c r="D13" s="776"/>
      <c r="E13" s="331"/>
      <c r="F13" s="331"/>
      <c r="G13" s="331"/>
      <c r="H13" s="331"/>
      <c r="I13" s="331"/>
      <c r="J13" s="775"/>
      <c r="K13" s="752"/>
      <c r="L13" s="747"/>
    </row>
    <row r="14" spans="1:12" ht="21.95" customHeight="1">
      <c r="A14" s="778"/>
      <c r="B14" s="744"/>
      <c r="C14" s="744"/>
      <c r="D14" s="769"/>
      <c r="E14" s="335"/>
      <c r="F14" s="747"/>
      <c r="G14" s="335"/>
      <c r="H14" s="335"/>
      <c r="I14" s="335"/>
      <c r="J14" s="774"/>
      <c r="K14" s="771"/>
      <c r="L14" s="747"/>
    </row>
    <row r="15" spans="1:12" ht="21.95" customHeight="1">
      <c r="A15" s="778"/>
      <c r="B15" s="744"/>
      <c r="C15" s="744"/>
      <c r="D15" s="769"/>
      <c r="E15" s="770"/>
      <c r="F15" s="747"/>
      <c r="G15" s="770"/>
      <c r="H15" s="770"/>
      <c r="I15" s="770"/>
      <c r="J15" s="775"/>
      <c r="K15" s="771"/>
      <c r="L15" s="747"/>
    </row>
    <row r="16" spans="1:12" ht="21.95" customHeight="1">
      <c r="A16" s="778"/>
      <c r="B16" s="744"/>
      <c r="C16" s="744"/>
      <c r="D16" s="769"/>
      <c r="E16" s="772"/>
      <c r="F16" s="747"/>
      <c r="G16" s="747"/>
      <c r="H16" s="752"/>
      <c r="I16" s="752"/>
      <c r="J16" s="775"/>
      <c r="K16" s="771"/>
      <c r="L16" s="752"/>
    </row>
    <row r="17" spans="1:12" ht="21.95" customHeight="1">
      <c r="A17" s="778"/>
      <c r="B17" s="744"/>
      <c r="C17" s="744"/>
      <c r="D17" s="769"/>
      <c r="E17" s="772"/>
      <c r="F17" s="747"/>
      <c r="G17" s="747"/>
      <c r="H17" s="779"/>
      <c r="I17" s="752"/>
      <c r="J17" s="780"/>
      <c r="K17" s="771"/>
      <c r="L17" s="752"/>
    </row>
    <row r="18" spans="1:12" ht="21.95" customHeight="1">
      <c r="A18" s="773"/>
      <c r="B18" s="753"/>
      <c r="C18" s="753"/>
      <c r="D18" s="776"/>
      <c r="E18" s="331"/>
      <c r="F18" s="331"/>
      <c r="G18" s="331"/>
      <c r="H18" s="331"/>
      <c r="I18" s="331"/>
      <c r="J18" s="331"/>
      <c r="K18" s="752"/>
      <c r="L18" s="747"/>
    </row>
    <row r="19" spans="1:12" ht="21.95" customHeight="1">
      <c r="A19" s="196"/>
      <c r="B19" s="151"/>
      <c r="C19" s="151"/>
      <c r="D19" s="151"/>
      <c r="E19" s="441"/>
      <c r="F19" s="441"/>
      <c r="G19" s="441"/>
      <c r="H19" s="441"/>
      <c r="I19" s="441"/>
      <c r="J19" s="405"/>
      <c r="K19" s="28"/>
      <c r="L19" s="27"/>
    </row>
    <row r="20" spans="1:12" ht="21.95" customHeight="1">
      <c r="A20" s="196"/>
      <c r="C20" s="151"/>
      <c r="D20" s="151"/>
      <c r="E20" s="680"/>
      <c r="F20" s="680"/>
      <c r="G20" s="680"/>
      <c r="H20" s="681"/>
      <c r="I20" s="680"/>
      <c r="J20" s="403"/>
      <c r="K20" s="28"/>
      <c r="L20" s="27"/>
    </row>
    <row r="21" spans="1:12" ht="21.95" customHeight="1">
      <c r="A21" s="196"/>
      <c r="B21" s="151"/>
      <c r="C21" s="151"/>
      <c r="D21" s="151"/>
      <c r="E21" s="202"/>
      <c r="F21" s="78"/>
      <c r="G21" s="78"/>
      <c r="H21" s="31"/>
      <c r="I21" s="28"/>
      <c r="J21" s="403"/>
      <c r="K21" s="28"/>
      <c r="L21" s="27"/>
    </row>
    <row r="22" spans="1:12" ht="21.95" customHeight="1">
      <c r="A22" s="196"/>
      <c r="C22" s="151"/>
      <c r="D22" s="151"/>
      <c r="E22" s="202"/>
      <c r="F22" s="78"/>
      <c r="G22" s="78"/>
      <c r="H22" s="31"/>
      <c r="I22" s="28"/>
      <c r="J22" s="12"/>
      <c r="K22" s="28"/>
      <c r="L22" s="27"/>
    </row>
    <row r="23" spans="1:12" ht="21.95" customHeight="1">
      <c r="A23" s="407"/>
      <c r="B23" s="588"/>
      <c r="C23" s="588"/>
      <c r="D23" s="205"/>
      <c r="E23" s="205"/>
      <c r="F23" s="205"/>
      <c r="G23" s="205"/>
      <c r="H23" s="205"/>
      <c r="I23" s="205"/>
      <c r="J23" s="205"/>
      <c r="K23" s="588"/>
      <c r="L23" s="666" t="s">
        <v>1345</v>
      </c>
    </row>
    <row r="24" spans="1:12" ht="21.95" customHeight="1">
      <c r="A24" s="1057" t="s">
        <v>647</v>
      </c>
      <c r="B24" s="1057"/>
      <c r="C24" s="1057"/>
      <c r="D24" s="1057"/>
      <c r="E24" s="1057"/>
      <c r="F24" s="1057"/>
      <c r="G24" s="1057"/>
      <c r="H24" s="1057"/>
      <c r="I24" s="1057"/>
      <c r="J24" s="1057"/>
      <c r="K24" s="1057"/>
      <c r="L24" s="1" t="s">
        <v>645</v>
      </c>
    </row>
    <row r="25" spans="1:12" ht="21.95" customHeight="1">
      <c r="A25" s="1057" t="s">
        <v>941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</row>
    <row r="26" spans="1:12" ht="21.95" customHeight="1">
      <c r="A26" s="453" t="s">
        <v>56</v>
      </c>
      <c r="C26" s="4"/>
      <c r="D26" s="4"/>
      <c r="E26" s="598"/>
      <c r="F26" s="598"/>
      <c r="G26" s="598"/>
      <c r="H26" s="598"/>
      <c r="I26" s="598"/>
      <c r="J26" s="598"/>
      <c r="K26" s="601"/>
      <c r="L26" s="598"/>
    </row>
    <row r="27" spans="1:12" ht="21.95" customHeight="1">
      <c r="A27" s="453" t="s">
        <v>60</v>
      </c>
      <c r="C27" s="4"/>
      <c r="D27" s="4"/>
      <c r="E27" s="453"/>
      <c r="F27" s="453"/>
      <c r="G27" s="453"/>
      <c r="H27" s="453"/>
      <c r="I27" s="453"/>
      <c r="J27" s="453"/>
      <c r="K27" s="351"/>
      <c r="L27" s="453"/>
    </row>
    <row r="28" spans="1:12" ht="21.95" customHeight="1">
      <c r="A28" s="453" t="s">
        <v>17</v>
      </c>
      <c r="C28" s="453"/>
      <c r="D28" s="453"/>
      <c r="E28" s="5"/>
      <c r="F28" s="4"/>
      <c r="G28" s="4"/>
      <c r="H28" s="4"/>
      <c r="I28" s="4"/>
      <c r="J28" s="4"/>
      <c r="K28" s="351"/>
      <c r="L28" s="453"/>
    </row>
    <row r="29" spans="1:12" ht="21.95" customHeight="1">
      <c r="A29" s="420"/>
      <c r="B29" s="272" t="s">
        <v>469</v>
      </c>
      <c r="C29" s="190"/>
      <c r="D29" s="129"/>
      <c r="E29" s="612"/>
      <c r="F29" s="189"/>
      <c r="G29" s="189"/>
      <c r="H29" s="189"/>
      <c r="I29" s="189"/>
      <c r="J29" s="189"/>
      <c r="K29" s="448"/>
      <c r="L29" s="448"/>
    </row>
    <row r="30" spans="1:12" ht="21.95" customHeight="1">
      <c r="A30" s="568"/>
      <c r="B30" s="10"/>
      <c r="C30" s="10"/>
      <c r="D30" s="135" t="s">
        <v>41</v>
      </c>
      <c r="E30" s="1054" t="s">
        <v>398</v>
      </c>
      <c r="F30" s="1055"/>
      <c r="G30" s="1055"/>
      <c r="H30" s="1055"/>
      <c r="I30" s="1056"/>
      <c r="J30" s="400" t="s">
        <v>49</v>
      </c>
      <c r="K30" s="135" t="s">
        <v>43</v>
      </c>
      <c r="L30" s="135" t="s">
        <v>47</v>
      </c>
    </row>
    <row r="31" spans="1:12" ht="21.95" customHeight="1">
      <c r="A31" s="393" t="s">
        <v>39</v>
      </c>
      <c r="B31" s="393" t="s">
        <v>6</v>
      </c>
      <c r="C31" s="393" t="s">
        <v>40</v>
      </c>
      <c r="D31" s="136" t="s">
        <v>42</v>
      </c>
      <c r="E31" s="394">
        <v>2561</v>
      </c>
      <c r="F31" s="394"/>
      <c r="G31" s="394">
        <v>2562</v>
      </c>
      <c r="H31" s="394">
        <v>2563</v>
      </c>
      <c r="I31" s="394">
        <v>2564</v>
      </c>
      <c r="J31" s="395" t="s">
        <v>50</v>
      </c>
      <c r="K31" s="136" t="s">
        <v>44</v>
      </c>
      <c r="L31" s="136" t="s">
        <v>646</v>
      </c>
    </row>
    <row r="32" spans="1:12" ht="21.95" customHeight="1">
      <c r="A32" s="396"/>
      <c r="B32" s="397"/>
      <c r="C32" s="397"/>
      <c r="D32" s="162"/>
      <c r="E32" s="398" t="s">
        <v>3</v>
      </c>
      <c r="F32" s="398"/>
      <c r="G32" s="398" t="s">
        <v>3</v>
      </c>
      <c r="H32" s="398" t="s">
        <v>3</v>
      </c>
      <c r="I32" s="398" t="s">
        <v>3</v>
      </c>
      <c r="J32" s="399"/>
      <c r="K32" s="163"/>
      <c r="L32" s="163"/>
    </row>
    <row r="33" spans="1:12" ht="21.95" customHeight="1">
      <c r="A33" s="938">
        <v>1</v>
      </c>
      <c r="B33" s="201" t="s">
        <v>971</v>
      </c>
      <c r="C33" s="921" t="s">
        <v>973</v>
      </c>
      <c r="D33" s="630" t="s">
        <v>67</v>
      </c>
      <c r="E33" s="440" t="s">
        <v>977</v>
      </c>
      <c r="F33" s="440" t="s">
        <v>662</v>
      </c>
      <c r="G33" s="440" t="s">
        <v>977</v>
      </c>
      <c r="H33" s="440" t="s">
        <v>977</v>
      </c>
      <c r="I33" s="440" t="s">
        <v>977</v>
      </c>
      <c r="J33" s="405" t="s">
        <v>224</v>
      </c>
      <c r="K33" s="201" t="s">
        <v>978</v>
      </c>
      <c r="L33" s="939" t="s">
        <v>173</v>
      </c>
    </row>
    <row r="34" spans="1:12" ht="21.95" customHeight="1">
      <c r="A34" s="196"/>
      <c r="B34" s="151" t="s">
        <v>1325</v>
      </c>
      <c r="C34" s="922" t="s">
        <v>974</v>
      </c>
      <c r="D34" s="202"/>
      <c r="E34" s="441" t="s">
        <v>64</v>
      </c>
      <c r="F34" s="441" t="s">
        <v>64</v>
      </c>
      <c r="G34" s="441" t="s">
        <v>64</v>
      </c>
      <c r="H34" s="441" t="s">
        <v>64</v>
      </c>
      <c r="I34" s="441" t="s">
        <v>64</v>
      </c>
      <c r="J34" s="403" t="s">
        <v>268</v>
      </c>
      <c r="K34" s="151" t="s">
        <v>979</v>
      </c>
      <c r="L34" s="164" t="s">
        <v>100</v>
      </c>
    </row>
    <row r="35" spans="1:12" ht="21.95" customHeight="1">
      <c r="A35" s="196"/>
      <c r="B35" s="151" t="s">
        <v>972</v>
      </c>
      <c r="C35" s="922" t="s">
        <v>975</v>
      </c>
      <c r="D35" s="202"/>
      <c r="E35" s="638"/>
      <c r="F35" s="638"/>
      <c r="G35" s="638"/>
      <c r="H35" s="197"/>
      <c r="I35" s="197"/>
      <c r="J35" s="403" t="s">
        <v>458</v>
      </c>
      <c r="K35" s="151" t="s">
        <v>980</v>
      </c>
      <c r="L35" s="28"/>
    </row>
    <row r="36" spans="1:12" ht="21.95" customHeight="1">
      <c r="A36" s="196"/>
      <c r="B36" s="151"/>
      <c r="C36" s="922" t="s">
        <v>976</v>
      </c>
      <c r="D36" s="202"/>
      <c r="E36" s="638"/>
      <c r="F36" s="638"/>
      <c r="G36" s="638"/>
      <c r="H36" s="197"/>
      <c r="I36" s="197"/>
      <c r="J36" s="12"/>
      <c r="K36" s="151" t="s">
        <v>981</v>
      </c>
      <c r="L36" s="28"/>
    </row>
    <row r="37" spans="1:12" ht="21.95" customHeight="1">
      <c r="A37" s="196"/>
      <c r="B37" s="151"/>
      <c r="C37" s="922"/>
      <c r="D37" s="151"/>
      <c r="E37" s="638"/>
      <c r="F37" s="638"/>
      <c r="G37" s="638"/>
      <c r="H37" s="197"/>
      <c r="I37" s="197"/>
      <c r="J37" s="12"/>
      <c r="K37" s="151" t="s">
        <v>982</v>
      </c>
      <c r="L37" s="28"/>
    </row>
    <row r="38" spans="1:12" ht="21.95" customHeight="1">
      <c r="A38" s="196"/>
      <c r="B38" s="151"/>
      <c r="C38" s="602"/>
      <c r="D38" s="151"/>
      <c r="E38" s="638"/>
      <c r="F38" s="638"/>
      <c r="G38" s="638"/>
      <c r="H38" s="197"/>
      <c r="I38" s="197"/>
      <c r="J38" s="12"/>
      <c r="K38" s="151"/>
      <c r="L38" s="28"/>
    </row>
    <row r="39" spans="1:12" ht="21.95" customHeight="1">
      <c r="A39" s="196"/>
      <c r="B39" s="151"/>
      <c r="C39" s="602"/>
      <c r="D39" s="151"/>
      <c r="E39" s="638"/>
      <c r="F39" s="638"/>
      <c r="G39" s="638"/>
      <c r="H39" s="197"/>
      <c r="I39" s="197"/>
      <c r="J39" s="12"/>
      <c r="K39" s="151"/>
      <c r="L39" s="28"/>
    </row>
    <row r="40" spans="1:12" ht="21.95" customHeight="1">
      <c r="A40" s="196"/>
      <c r="B40" s="151"/>
      <c r="C40" s="602"/>
      <c r="D40" s="151"/>
      <c r="E40" s="638"/>
      <c r="F40" s="638"/>
      <c r="G40" s="638"/>
      <c r="H40" s="197"/>
      <c r="I40" s="197"/>
      <c r="J40" s="12"/>
      <c r="K40" s="151"/>
      <c r="L40" s="28"/>
    </row>
    <row r="41" spans="1:12" ht="21.95" customHeight="1">
      <c r="A41" s="196"/>
      <c r="B41" s="202"/>
      <c r="C41" s="602"/>
      <c r="D41" s="151"/>
      <c r="E41" s="638"/>
      <c r="F41" s="638"/>
      <c r="G41" s="638"/>
      <c r="H41" s="197"/>
      <c r="I41" s="197"/>
      <c r="J41" s="12"/>
      <c r="K41" s="151"/>
      <c r="L41" s="28"/>
    </row>
    <row r="42" spans="1:12" ht="21.95" customHeight="1">
      <c r="A42" s="196"/>
      <c r="B42" s="202"/>
      <c r="C42" s="602"/>
      <c r="D42" s="151"/>
      <c r="E42" s="638"/>
      <c r="F42" s="638"/>
      <c r="G42" s="638"/>
      <c r="H42" s="197"/>
      <c r="I42" s="197"/>
      <c r="J42" s="12"/>
      <c r="K42" s="151"/>
      <c r="L42" s="28"/>
    </row>
    <row r="43" spans="1:12" ht="21.95" customHeight="1">
      <c r="A43" s="196"/>
      <c r="B43" s="202"/>
      <c r="C43" s="791"/>
      <c r="D43" s="151"/>
      <c r="E43" s="638"/>
      <c r="F43" s="638"/>
      <c r="G43" s="638"/>
      <c r="H43" s="197"/>
      <c r="I43" s="197"/>
      <c r="J43" s="12"/>
      <c r="K43" s="151"/>
      <c r="L43" s="28"/>
    </row>
    <row r="44" spans="1:12" ht="21.95" customHeight="1">
      <c r="A44" s="196"/>
      <c r="B44" s="202"/>
      <c r="C44" s="602"/>
      <c r="D44" s="151"/>
      <c r="E44" s="638"/>
      <c r="F44" s="638"/>
      <c r="G44" s="638"/>
      <c r="H44" s="197"/>
      <c r="I44" s="197"/>
      <c r="J44" s="12"/>
      <c r="K44" s="151"/>
      <c r="L44" s="28"/>
    </row>
    <row r="45" spans="1:12" ht="21.95" customHeight="1">
      <c r="A45" s="196"/>
      <c r="B45" s="202"/>
      <c r="C45" s="602"/>
      <c r="D45" s="151"/>
      <c r="E45" s="638"/>
      <c r="F45" s="638"/>
      <c r="G45" s="638"/>
      <c r="H45" s="197"/>
      <c r="I45" s="197"/>
      <c r="J45" s="12"/>
      <c r="K45" s="151"/>
      <c r="L45" s="28"/>
    </row>
    <row r="46" spans="1:12" ht="21.95" customHeight="1">
      <c r="A46" s="407"/>
      <c r="B46" s="588"/>
      <c r="C46" s="588"/>
      <c r="D46" s="205"/>
      <c r="E46" s="205"/>
      <c r="F46" s="205"/>
      <c r="G46" s="205"/>
      <c r="H46" s="205"/>
      <c r="I46" s="205"/>
      <c r="J46" s="205"/>
      <c r="K46" s="588"/>
      <c r="L46" s="589" t="s">
        <v>1289</v>
      </c>
    </row>
    <row r="47" spans="1:12" ht="21.95" customHeight="1">
      <c r="A47" s="1057" t="s">
        <v>647</v>
      </c>
      <c r="B47" s="1057"/>
      <c r="C47" s="1057"/>
      <c r="D47" s="1057"/>
      <c r="E47" s="1057"/>
      <c r="F47" s="1057"/>
      <c r="G47" s="1057"/>
      <c r="H47" s="1057"/>
      <c r="I47" s="1057"/>
      <c r="J47" s="1057"/>
      <c r="K47" s="1057"/>
      <c r="L47" s="1" t="s">
        <v>645</v>
      </c>
    </row>
    <row r="48" spans="1:12" ht="21.95" customHeight="1">
      <c r="A48" s="1057" t="s">
        <v>984</v>
      </c>
      <c r="B48" s="1057"/>
      <c r="C48" s="1057"/>
      <c r="D48" s="1057"/>
      <c r="E48" s="1057"/>
      <c r="F48" s="1057"/>
      <c r="G48" s="1057"/>
      <c r="H48" s="1057"/>
      <c r="I48" s="1057"/>
      <c r="J48" s="1057"/>
      <c r="K48" s="1057"/>
    </row>
    <row r="49" spans="1:12" ht="21.95" customHeight="1">
      <c r="A49" s="453" t="s">
        <v>56</v>
      </c>
      <c r="C49" s="4"/>
      <c r="D49" s="4"/>
      <c r="E49" s="598"/>
      <c r="F49" s="598"/>
      <c r="G49" s="598"/>
      <c r="H49" s="598"/>
      <c r="I49" s="598"/>
      <c r="J49" s="598"/>
      <c r="K49" s="601"/>
      <c r="L49" s="598"/>
    </row>
    <row r="50" spans="1:12" ht="21.95" customHeight="1">
      <c r="A50" s="453" t="s">
        <v>60</v>
      </c>
      <c r="C50" s="4"/>
      <c r="D50" s="4"/>
      <c r="E50" s="453"/>
      <c r="F50" s="453"/>
      <c r="G50" s="453"/>
      <c r="H50" s="453"/>
      <c r="I50" s="453"/>
      <c r="J50" s="453"/>
      <c r="K50" s="351"/>
      <c r="L50" s="453"/>
    </row>
    <row r="51" spans="1:12" ht="21.95" customHeight="1">
      <c r="A51" s="453" t="s">
        <v>17</v>
      </c>
      <c r="C51" s="453"/>
      <c r="D51" s="453"/>
      <c r="E51" s="5"/>
      <c r="F51" s="4"/>
      <c r="G51" s="4"/>
      <c r="H51" s="4"/>
      <c r="I51" s="4"/>
      <c r="J51" s="4"/>
      <c r="K51" s="351"/>
      <c r="L51" s="453"/>
    </row>
    <row r="52" spans="1:12" ht="21.95" customHeight="1">
      <c r="A52" s="420"/>
      <c r="B52" s="272" t="s">
        <v>983</v>
      </c>
      <c r="C52" s="190"/>
      <c r="D52" s="129"/>
      <c r="E52" s="612"/>
      <c r="F52" s="189"/>
      <c r="G52" s="189"/>
      <c r="H52" s="189"/>
      <c r="I52" s="189"/>
      <c r="J52" s="189"/>
      <c r="K52" s="448"/>
      <c r="L52" s="448"/>
    </row>
    <row r="53" spans="1:12" ht="21.95" customHeight="1">
      <c r="A53" s="568"/>
      <c r="B53" s="10"/>
      <c r="C53" s="10"/>
      <c r="D53" s="135" t="s">
        <v>41</v>
      </c>
      <c r="E53" s="1054" t="s">
        <v>398</v>
      </c>
      <c r="F53" s="1055"/>
      <c r="G53" s="1055"/>
      <c r="H53" s="1055"/>
      <c r="I53" s="1056"/>
      <c r="J53" s="400" t="s">
        <v>49</v>
      </c>
      <c r="K53" s="135" t="s">
        <v>43</v>
      </c>
      <c r="L53" s="135" t="s">
        <v>47</v>
      </c>
    </row>
    <row r="54" spans="1:12" ht="21.95" customHeight="1">
      <c r="A54" s="393" t="s">
        <v>39</v>
      </c>
      <c r="B54" s="393" t="s">
        <v>6</v>
      </c>
      <c r="C54" s="393" t="s">
        <v>40</v>
      </c>
      <c r="D54" s="136" t="s">
        <v>42</v>
      </c>
      <c r="E54" s="394">
        <v>2561</v>
      </c>
      <c r="F54" s="394"/>
      <c r="G54" s="394">
        <v>2562</v>
      </c>
      <c r="H54" s="394">
        <v>2563</v>
      </c>
      <c r="I54" s="394">
        <v>2564</v>
      </c>
      <c r="J54" s="395" t="s">
        <v>50</v>
      </c>
      <c r="K54" s="136" t="s">
        <v>44</v>
      </c>
      <c r="L54" s="136" t="s">
        <v>646</v>
      </c>
    </row>
    <row r="55" spans="1:12" ht="21.95" customHeight="1">
      <c r="A55" s="396"/>
      <c r="B55" s="397"/>
      <c r="C55" s="397"/>
      <c r="D55" s="162"/>
      <c r="E55" s="398" t="s">
        <v>3</v>
      </c>
      <c r="F55" s="398"/>
      <c r="G55" s="398" t="s">
        <v>3</v>
      </c>
      <c r="H55" s="398" t="s">
        <v>3</v>
      </c>
      <c r="I55" s="398" t="s">
        <v>3</v>
      </c>
      <c r="J55" s="399"/>
      <c r="K55" s="163"/>
      <c r="L55" s="163"/>
    </row>
    <row r="56" spans="1:12" ht="21.95" customHeight="1">
      <c r="A56" s="2">
        <v>1</v>
      </c>
      <c r="B56" s="12" t="s">
        <v>985</v>
      </c>
      <c r="C56" s="12" t="s">
        <v>988</v>
      </c>
      <c r="D56" s="12" t="s">
        <v>991</v>
      </c>
      <c r="E56" s="38">
        <v>30000</v>
      </c>
      <c r="F56" s="38"/>
      <c r="G56" s="38">
        <v>30000</v>
      </c>
      <c r="H56" s="38">
        <v>30000</v>
      </c>
      <c r="I56" s="38">
        <v>30000</v>
      </c>
      <c r="J56" s="405" t="s">
        <v>224</v>
      </c>
      <c r="K56" s="12" t="s">
        <v>993</v>
      </c>
      <c r="L56" s="164" t="s">
        <v>65</v>
      </c>
    </row>
    <row r="57" spans="1:12" ht="21.95" customHeight="1">
      <c r="A57" s="2"/>
      <c r="B57" s="12" t="s">
        <v>986</v>
      </c>
      <c r="C57" s="12" t="s">
        <v>989</v>
      </c>
      <c r="D57" s="12" t="s">
        <v>992</v>
      </c>
      <c r="E57" s="39" t="s">
        <v>166</v>
      </c>
      <c r="F57" s="38"/>
      <c r="G57" s="39" t="s">
        <v>166</v>
      </c>
      <c r="H57" s="39" t="s">
        <v>166</v>
      </c>
      <c r="I57" s="39" t="s">
        <v>166</v>
      </c>
      <c r="J57" s="403" t="s">
        <v>268</v>
      </c>
      <c r="K57" s="12" t="s">
        <v>994</v>
      </c>
      <c r="L57" s="164"/>
    </row>
    <row r="58" spans="1:12" ht="21.95" customHeight="1">
      <c r="A58" s="2"/>
      <c r="B58" s="12" t="s">
        <v>987</v>
      </c>
      <c r="C58" s="12" t="s">
        <v>990</v>
      </c>
      <c r="D58" s="12"/>
      <c r="E58" s="38"/>
      <c r="F58" s="38"/>
      <c r="G58" s="38"/>
      <c r="H58" s="38"/>
      <c r="I58" s="38"/>
      <c r="J58" s="403" t="s">
        <v>458</v>
      </c>
      <c r="K58" s="12" t="s">
        <v>231</v>
      </c>
      <c r="L58" s="12"/>
    </row>
    <row r="59" spans="1:12" ht="21.95" customHeight="1">
      <c r="A59" s="2"/>
      <c r="B59" s="12"/>
      <c r="C59" s="12" t="s">
        <v>159</v>
      </c>
      <c r="D59" s="12"/>
      <c r="E59" s="38"/>
      <c r="F59" s="38"/>
      <c r="G59" s="38"/>
      <c r="H59" s="38"/>
      <c r="I59" s="38"/>
      <c r="J59" s="12"/>
      <c r="K59" s="12"/>
      <c r="L59" s="12"/>
    </row>
    <row r="60" spans="1:12" ht="21.95" customHeight="1">
      <c r="A60" s="3"/>
      <c r="B60" s="15"/>
      <c r="C60" s="15"/>
      <c r="D60" s="15"/>
      <c r="E60" s="51"/>
      <c r="F60" s="51"/>
      <c r="G60" s="51"/>
      <c r="H60" s="51"/>
      <c r="I60" s="51"/>
      <c r="J60" s="448"/>
      <c r="K60" s="15"/>
      <c r="L60" s="15"/>
    </row>
    <row r="61" spans="1:12" ht="21.95" customHeight="1">
      <c r="A61" s="1060">
        <v>2</v>
      </c>
      <c r="B61" s="922" t="s">
        <v>995</v>
      </c>
      <c r="C61" s="1059" t="s">
        <v>996</v>
      </c>
      <c r="D61" s="12" t="s">
        <v>991</v>
      </c>
      <c r="E61" s="251">
        <v>30000</v>
      </c>
      <c r="F61" s="251">
        <v>30000</v>
      </c>
      <c r="G61" s="251">
        <v>30000</v>
      </c>
      <c r="H61" s="251">
        <v>30000</v>
      </c>
      <c r="I61" s="251">
        <v>30000</v>
      </c>
      <c r="J61" s="405" t="s">
        <v>224</v>
      </c>
      <c r="K61" s="12" t="s">
        <v>1000</v>
      </c>
      <c r="L61" s="164" t="s">
        <v>65</v>
      </c>
    </row>
    <row r="62" spans="1:12" ht="21.95" customHeight="1">
      <c r="A62" s="1060"/>
      <c r="B62" s="922" t="s">
        <v>986</v>
      </c>
      <c r="C62" s="1059"/>
      <c r="D62" s="12" t="s">
        <v>992</v>
      </c>
      <c r="E62" s="217" t="s">
        <v>99</v>
      </c>
      <c r="F62" s="217" t="s">
        <v>99</v>
      </c>
      <c r="G62" s="217" t="s">
        <v>99</v>
      </c>
      <c r="H62" s="217" t="s">
        <v>99</v>
      </c>
      <c r="I62" s="217" t="s">
        <v>99</v>
      </c>
      <c r="J62" s="403" t="s">
        <v>268</v>
      </c>
      <c r="K62" s="12" t="s">
        <v>1001</v>
      </c>
      <c r="L62" s="164"/>
    </row>
    <row r="63" spans="1:12" ht="21.95" customHeight="1">
      <c r="A63" s="248"/>
      <c r="B63" s="80" t="s">
        <v>987</v>
      </c>
      <c r="C63" s="80" t="s">
        <v>997</v>
      </c>
      <c r="D63" s="80"/>
      <c r="E63" s="40"/>
      <c r="F63" s="78"/>
      <c r="G63" s="78"/>
      <c r="H63" s="78"/>
      <c r="I63" s="78"/>
      <c r="J63" s="403" t="s">
        <v>458</v>
      </c>
      <c r="K63" s="151" t="s">
        <v>999</v>
      </c>
      <c r="L63" s="164"/>
    </row>
    <row r="64" spans="1:12" ht="21.95" customHeight="1">
      <c r="A64" s="248"/>
      <c r="B64" s="80"/>
      <c r="C64" s="80" t="s">
        <v>998</v>
      </c>
      <c r="D64" s="80"/>
      <c r="E64" s="40"/>
      <c r="F64" s="78"/>
      <c r="G64" s="78"/>
      <c r="H64" s="78"/>
      <c r="I64" s="78"/>
      <c r="J64" s="403"/>
      <c r="K64" s="12" t="s">
        <v>1002</v>
      </c>
      <c r="L64" s="164"/>
    </row>
    <row r="65" spans="1:12" ht="21.95" customHeight="1">
      <c r="A65" s="248"/>
      <c r="B65" s="80"/>
      <c r="C65" s="80" t="s">
        <v>999</v>
      </c>
      <c r="D65" s="80"/>
      <c r="E65" s="40"/>
      <c r="F65" s="78"/>
      <c r="G65" s="78"/>
      <c r="H65" s="78"/>
      <c r="I65" s="78"/>
      <c r="J65" s="403"/>
      <c r="K65" s="12" t="s">
        <v>231</v>
      </c>
      <c r="L65" s="164"/>
    </row>
    <row r="66" spans="1:12" ht="21.95" customHeight="1">
      <c r="A66" s="467"/>
      <c r="B66" s="582"/>
      <c r="C66" s="582"/>
      <c r="D66" s="582"/>
      <c r="E66" s="824"/>
      <c r="F66" s="825"/>
      <c r="G66" s="825"/>
      <c r="H66" s="825"/>
      <c r="I66" s="825"/>
      <c r="J66" s="336"/>
      <c r="K66" s="826"/>
      <c r="L66" s="795"/>
    </row>
    <row r="67" spans="1:12" ht="21.95" customHeight="1">
      <c r="A67" s="1060"/>
      <c r="B67" s="1061"/>
      <c r="C67" s="1061"/>
      <c r="D67" s="1061"/>
      <c r="E67" s="794"/>
      <c r="F67" s="794"/>
      <c r="G67" s="794"/>
      <c r="H67" s="794"/>
      <c r="I67" s="794"/>
      <c r="J67" s="405"/>
      <c r="K67" s="1061"/>
      <c r="L67" s="795"/>
    </row>
    <row r="68" spans="1:12" ht="21.95" customHeight="1">
      <c r="A68" s="1060"/>
      <c r="B68" s="1061"/>
      <c r="C68" s="1061"/>
      <c r="D68" s="1061"/>
      <c r="E68" s="796"/>
      <c r="F68" s="796"/>
      <c r="G68" s="796"/>
      <c r="H68" s="796"/>
      <c r="I68" s="796"/>
      <c r="J68" s="403"/>
      <c r="K68" s="1061"/>
      <c r="L68" s="795"/>
    </row>
    <row r="69" spans="1:12" ht="21.95" customHeight="1">
      <c r="A69" s="407"/>
      <c r="B69" s="588"/>
      <c r="C69" s="588"/>
      <c r="D69" s="205"/>
      <c r="E69" s="205"/>
      <c r="F69" s="205"/>
      <c r="G69" s="205"/>
      <c r="H69" s="205"/>
      <c r="I69" s="205"/>
      <c r="J69" s="205"/>
      <c r="K69" s="588"/>
      <c r="L69" s="589" t="s">
        <v>1290</v>
      </c>
    </row>
    <row r="70" spans="1:12" ht="21.95" customHeight="1">
      <c r="A70" s="1057" t="s">
        <v>647</v>
      </c>
      <c r="B70" s="1057"/>
      <c r="C70" s="1057"/>
      <c r="D70" s="1057"/>
      <c r="E70" s="1057"/>
      <c r="F70" s="1057"/>
      <c r="G70" s="1057"/>
      <c r="H70" s="1057"/>
      <c r="I70" s="1057"/>
      <c r="J70" s="1057"/>
      <c r="K70" s="1057"/>
      <c r="L70" s="1" t="s">
        <v>645</v>
      </c>
    </row>
    <row r="71" spans="1:12" ht="21.95" customHeight="1">
      <c r="A71" s="1057" t="s">
        <v>941</v>
      </c>
      <c r="B71" s="1057"/>
      <c r="C71" s="1057"/>
      <c r="D71" s="1057"/>
      <c r="E71" s="1057"/>
      <c r="F71" s="1057"/>
      <c r="G71" s="1057"/>
      <c r="H71" s="1057"/>
      <c r="I71" s="1057"/>
      <c r="J71" s="1057"/>
      <c r="K71" s="1057"/>
    </row>
    <row r="72" spans="1:12" ht="21.95" customHeight="1">
      <c r="A72" s="453" t="s">
        <v>1023</v>
      </c>
      <c r="C72" s="4"/>
      <c r="D72" s="4"/>
      <c r="E72" s="598"/>
      <c r="F72" s="598"/>
      <c r="G72" s="598"/>
      <c r="H72" s="598"/>
      <c r="I72" s="598"/>
      <c r="J72" s="598"/>
      <c r="K72" s="601"/>
      <c r="L72" s="598"/>
    </row>
    <row r="73" spans="1:12" ht="21.95" customHeight="1">
      <c r="A73" s="453" t="s">
        <v>60</v>
      </c>
      <c r="C73" s="4"/>
      <c r="D73" s="4"/>
      <c r="E73" s="453"/>
      <c r="F73" s="453"/>
      <c r="G73" s="453"/>
      <c r="H73" s="453"/>
      <c r="I73" s="453"/>
      <c r="J73" s="453"/>
      <c r="K73" s="351"/>
      <c r="L73" s="453"/>
    </row>
    <row r="74" spans="1:12" ht="21.95" customHeight="1">
      <c r="A74" s="453" t="s">
        <v>17</v>
      </c>
      <c r="C74" s="453"/>
      <c r="D74" s="453"/>
      <c r="E74" s="5"/>
      <c r="F74" s="4"/>
      <c r="G74" s="4"/>
      <c r="H74" s="4"/>
      <c r="I74" s="4"/>
      <c r="J74" s="4"/>
      <c r="K74" s="351"/>
      <c r="L74" s="453"/>
    </row>
    <row r="75" spans="1:12" ht="21.95" customHeight="1">
      <c r="A75" s="420"/>
      <c r="B75" s="272" t="s">
        <v>983</v>
      </c>
      <c r="C75" s="190"/>
      <c r="D75" s="129"/>
      <c r="E75" s="612"/>
      <c r="F75" s="189"/>
      <c r="G75" s="189"/>
      <c r="H75" s="189"/>
      <c r="I75" s="189"/>
      <c r="J75" s="189"/>
      <c r="K75" s="448"/>
      <c r="L75" s="448"/>
    </row>
    <row r="76" spans="1:12" ht="21.95" customHeight="1">
      <c r="A76" s="568"/>
      <c r="B76" s="10"/>
      <c r="C76" s="10"/>
      <c r="D76" s="135" t="s">
        <v>41</v>
      </c>
      <c r="E76" s="1054" t="s">
        <v>398</v>
      </c>
      <c r="F76" s="1055"/>
      <c r="G76" s="1055"/>
      <c r="H76" s="1055"/>
      <c r="I76" s="1056"/>
      <c r="J76" s="400" t="s">
        <v>49</v>
      </c>
      <c r="K76" s="135" t="s">
        <v>43</v>
      </c>
      <c r="L76" s="135" t="s">
        <v>47</v>
      </c>
    </row>
    <row r="77" spans="1:12" ht="21.95" customHeight="1">
      <c r="A77" s="393" t="s">
        <v>39</v>
      </c>
      <c r="B77" s="393" t="s">
        <v>6</v>
      </c>
      <c r="C77" s="393" t="s">
        <v>40</v>
      </c>
      <c r="D77" s="136" t="s">
        <v>42</v>
      </c>
      <c r="E77" s="394">
        <v>2561</v>
      </c>
      <c r="F77" s="394"/>
      <c r="G77" s="394">
        <v>2562</v>
      </c>
      <c r="H77" s="394">
        <v>2563</v>
      </c>
      <c r="I77" s="394">
        <v>2564</v>
      </c>
      <c r="J77" s="395" t="s">
        <v>50</v>
      </c>
      <c r="K77" s="136" t="s">
        <v>44</v>
      </c>
      <c r="L77" s="136" t="s">
        <v>646</v>
      </c>
    </row>
    <row r="78" spans="1:12" ht="21.95" customHeight="1">
      <c r="A78" s="396"/>
      <c r="B78" s="397"/>
      <c r="C78" s="397"/>
      <c r="D78" s="162"/>
      <c r="E78" s="398" t="s">
        <v>3</v>
      </c>
      <c r="F78" s="398"/>
      <c r="G78" s="398" t="s">
        <v>3</v>
      </c>
      <c r="H78" s="398" t="s">
        <v>3</v>
      </c>
      <c r="I78" s="398" t="s">
        <v>3</v>
      </c>
      <c r="J78" s="399"/>
      <c r="K78" s="163"/>
      <c r="L78" s="163"/>
    </row>
    <row r="79" spans="1:12" ht="21.95" customHeight="1">
      <c r="A79" s="468">
        <v>3</v>
      </c>
      <c r="B79" s="812" t="s">
        <v>1003</v>
      </c>
      <c r="C79" s="812" t="s">
        <v>1005</v>
      </c>
      <c r="D79" s="12" t="s">
        <v>991</v>
      </c>
      <c r="E79" s="251">
        <v>60000</v>
      </c>
      <c r="F79" s="78"/>
      <c r="G79" s="251">
        <v>60000</v>
      </c>
      <c r="H79" s="251">
        <v>60000</v>
      </c>
      <c r="I79" s="251">
        <v>60000</v>
      </c>
      <c r="J79" s="405" t="s">
        <v>224</v>
      </c>
      <c r="K79" s="1058" t="s">
        <v>1009</v>
      </c>
      <c r="L79" s="164" t="s">
        <v>65</v>
      </c>
    </row>
    <row r="80" spans="1:12" ht="21.95" customHeight="1">
      <c r="A80" s="1060"/>
      <c r="B80" s="1061" t="s">
        <v>1004</v>
      </c>
      <c r="C80" s="1061" t="s">
        <v>1006</v>
      </c>
      <c r="D80" s="12" t="s">
        <v>992</v>
      </c>
      <c r="E80" s="217" t="s">
        <v>99</v>
      </c>
      <c r="F80" s="78"/>
      <c r="G80" s="217" t="s">
        <v>99</v>
      </c>
      <c r="H80" s="217" t="s">
        <v>99</v>
      </c>
      <c r="I80" s="217" t="s">
        <v>99</v>
      </c>
      <c r="J80" s="403" t="s">
        <v>268</v>
      </c>
      <c r="K80" s="1059"/>
      <c r="L80" s="164"/>
    </row>
    <row r="81" spans="1:12" ht="21.95" customHeight="1">
      <c r="A81" s="1060"/>
      <c r="B81" s="1061"/>
      <c r="C81" s="1061"/>
      <c r="D81" s="922"/>
      <c r="E81" s="217"/>
      <c r="F81" s="78"/>
      <c r="G81" s="78"/>
      <c r="H81" s="78"/>
      <c r="I81" s="78"/>
      <c r="J81" s="403" t="s">
        <v>458</v>
      </c>
      <c r="K81" s="922" t="s">
        <v>1008</v>
      </c>
      <c r="L81" s="164"/>
    </row>
    <row r="82" spans="1:12" ht="21.95" customHeight="1">
      <c r="A82" s="248"/>
      <c r="B82" s="922"/>
      <c r="C82" s="922" t="s">
        <v>1007</v>
      </c>
      <c r="D82" s="922"/>
      <c r="E82" s="217"/>
      <c r="F82" s="78"/>
      <c r="G82" s="78"/>
      <c r="H82" s="78"/>
      <c r="I82" s="78"/>
      <c r="J82" s="28"/>
      <c r="K82" s="922"/>
      <c r="L82" s="164"/>
    </row>
    <row r="83" spans="1:12" ht="21.95" customHeight="1">
      <c r="A83" s="467"/>
      <c r="B83" s="922"/>
      <c r="C83" s="1059" t="s">
        <v>1301</v>
      </c>
      <c r="D83" s="1059"/>
      <c r="E83" s="251"/>
      <c r="F83" s="78"/>
      <c r="G83" s="251"/>
      <c r="H83" s="251"/>
      <c r="I83" s="251"/>
      <c r="J83" s="484"/>
      <c r="K83" s="1059"/>
      <c r="L83" s="164"/>
    </row>
    <row r="84" spans="1:12" ht="21.95" customHeight="1">
      <c r="A84" s="249"/>
      <c r="B84" s="375"/>
      <c r="C84" s="1062"/>
      <c r="D84" s="1062"/>
      <c r="E84" s="218"/>
      <c r="F84" s="204"/>
      <c r="G84" s="218"/>
      <c r="H84" s="218"/>
      <c r="I84" s="218"/>
      <c r="J84" s="404"/>
      <c r="K84" s="1062"/>
      <c r="L84" s="213"/>
    </row>
    <row r="85" spans="1:12" ht="21.95" customHeight="1">
      <c r="A85" s="467">
        <v>4</v>
      </c>
      <c r="B85" s="922" t="s">
        <v>1296</v>
      </c>
      <c r="C85" s="923" t="s">
        <v>1300</v>
      </c>
      <c r="D85" s="923" t="s">
        <v>1015</v>
      </c>
      <c r="E85" s="251">
        <v>300000</v>
      </c>
      <c r="F85" s="78"/>
      <c r="G85" s="251">
        <v>300000</v>
      </c>
      <c r="H85" s="251">
        <v>300000</v>
      </c>
      <c r="I85" s="251" t="s">
        <v>1363</v>
      </c>
      <c r="J85" s="405" t="s">
        <v>224</v>
      </c>
      <c r="K85" s="923" t="s">
        <v>1015</v>
      </c>
      <c r="L85" s="164" t="s">
        <v>65</v>
      </c>
    </row>
    <row r="86" spans="1:12" ht="21.95" customHeight="1">
      <c r="A86" s="248"/>
      <c r="B86" s="922" t="s">
        <v>1295</v>
      </c>
      <c r="C86" s="923" t="s">
        <v>1018</v>
      </c>
      <c r="D86" s="923" t="s">
        <v>1016</v>
      </c>
      <c r="E86" s="217" t="s">
        <v>99</v>
      </c>
      <c r="F86" s="78"/>
      <c r="G86" s="217" t="s">
        <v>99</v>
      </c>
      <c r="H86" s="217" t="s">
        <v>99</v>
      </c>
      <c r="I86" s="217" t="s">
        <v>99</v>
      </c>
      <c r="J86" s="403" t="s">
        <v>268</v>
      </c>
      <c r="K86" s="923" t="s">
        <v>1016</v>
      </c>
      <c r="L86" s="164"/>
    </row>
    <row r="87" spans="1:12" ht="21.95" customHeight="1">
      <c r="A87" s="248"/>
      <c r="B87" s="922" t="s">
        <v>1297</v>
      </c>
      <c r="C87" s="923" t="s">
        <v>1015</v>
      </c>
      <c r="D87" s="923" t="s">
        <v>1019</v>
      </c>
      <c r="E87" s="217"/>
      <c r="F87" s="78"/>
      <c r="G87" s="78"/>
      <c r="H87" s="78"/>
      <c r="I87" s="78"/>
      <c r="J87" s="403" t="s">
        <v>458</v>
      </c>
      <c r="K87" s="923" t="s">
        <v>1019</v>
      </c>
      <c r="L87" s="164"/>
    </row>
    <row r="88" spans="1:12" ht="21.95" customHeight="1">
      <c r="A88" s="248"/>
      <c r="B88" s="922" t="s">
        <v>1299</v>
      </c>
      <c r="C88" s="923" t="s">
        <v>1016</v>
      </c>
      <c r="D88" s="923" t="s">
        <v>1020</v>
      </c>
      <c r="E88" s="217"/>
      <c r="F88" s="78"/>
      <c r="G88" s="78"/>
      <c r="H88" s="78"/>
      <c r="I88" s="78"/>
      <c r="J88" s="28"/>
      <c r="K88" s="923" t="s">
        <v>1021</v>
      </c>
      <c r="L88" s="164"/>
    </row>
    <row r="89" spans="1:12" ht="21.95" customHeight="1">
      <c r="A89" s="248"/>
      <c r="B89" s="922" t="s">
        <v>1298</v>
      </c>
      <c r="C89" s="923" t="s">
        <v>1019</v>
      </c>
      <c r="D89" s="922"/>
      <c r="E89" s="217"/>
      <c r="F89" s="78"/>
      <c r="G89" s="78"/>
      <c r="H89" s="78"/>
      <c r="I89" s="78"/>
      <c r="J89" s="28"/>
      <c r="K89" s="151" t="s">
        <v>1022</v>
      </c>
      <c r="L89" s="164"/>
    </row>
    <row r="90" spans="1:12" ht="21.95" customHeight="1">
      <c r="A90" s="248"/>
      <c r="B90" s="922" t="s">
        <v>1017</v>
      </c>
      <c r="C90" s="923" t="s">
        <v>1020</v>
      </c>
      <c r="D90" s="922"/>
      <c r="E90" s="217"/>
      <c r="F90" s="78"/>
      <c r="G90" s="78"/>
      <c r="H90" s="78"/>
      <c r="I90" s="78"/>
      <c r="J90" s="28"/>
      <c r="K90" s="151"/>
      <c r="L90" s="164"/>
    </row>
    <row r="91" spans="1:12" ht="21.95" customHeight="1">
      <c r="A91" s="248"/>
      <c r="B91" s="922" t="s">
        <v>987</v>
      </c>
      <c r="C91" s="922"/>
      <c r="D91" s="922"/>
      <c r="E91" s="217"/>
      <c r="F91" s="78"/>
      <c r="G91" s="78"/>
      <c r="H91" s="78"/>
      <c r="I91" s="78"/>
      <c r="J91" s="28"/>
      <c r="K91" s="151"/>
      <c r="L91" s="164"/>
    </row>
    <row r="92" spans="1:12" ht="21.95" customHeight="1">
      <c r="A92" s="407"/>
      <c r="B92" s="588"/>
      <c r="C92" s="588"/>
      <c r="D92" s="205"/>
      <c r="E92" s="205"/>
      <c r="F92" s="205"/>
      <c r="G92" s="205"/>
      <c r="H92" s="205"/>
      <c r="I92" s="205"/>
      <c r="J92" s="205"/>
      <c r="K92" s="588"/>
      <c r="L92" s="589" t="s">
        <v>1346</v>
      </c>
    </row>
    <row r="93" spans="1:12" ht="21.95" customHeight="1">
      <c r="A93" s="1057" t="s">
        <v>647</v>
      </c>
      <c r="B93" s="1057"/>
      <c r="C93" s="1057"/>
      <c r="D93" s="1057"/>
      <c r="E93" s="1057"/>
      <c r="F93" s="1057"/>
      <c r="G93" s="1057"/>
      <c r="H93" s="1057"/>
      <c r="I93" s="1057"/>
      <c r="J93" s="1057"/>
      <c r="K93" s="1057"/>
      <c r="L93" s="1" t="s">
        <v>645</v>
      </c>
    </row>
    <row r="94" spans="1:12" ht="21.95" customHeight="1">
      <c r="A94" s="1057" t="s">
        <v>941</v>
      </c>
      <c r="B94" s="1057"/>
      <c r="C94" s="1057"/>
      <c r="D94" s="1057"/>
      <c r="E94" s="1057"/>
      <c r="F94" s="1057"/>
      <c r="G94" s="1057"/>
      <c r="H94" s="1057"/>
      <c r="I94" s="1057"/>
      <c r="J94" s="1057"/>
      <c r="K94" s="1057"/>
    </row>
    <row r="95" spans="1:12" ht="21.95" customHeight="1">
      <c r="A95" s="453" t="s">
        <v>56</v>
      </c>
      <c r="C95" s="4"/>
      <c r="D95" s="4"/>
      <c r="E95" s="598"/>
      <c r="F95" s="598"/>
      <c r="G95" s="598"/>
      <c r="H95" s="598"/>
      <c r="I95" s="598"/>
      <c r="J95" s="598"/>
      <c r="K95" s="601"/>
      <c r="L95" s="598"/>
    </row>
    <row r="96" spans="1:12" ht="21.95" customHeight="1">
      <c r="A96" s="453" t="s">
        <v>60</v>
      </c>
      <c r="C96" s="4"/>
      <c r="D96" s="4"/>
      <c r="E96" s="453"/>
      <c r="F96" s="453"/>
      <c r="G96" s="453"/>
      <c r="H96" s="453"/>
      <c r="I96" s="453"/>
      <c r="J96" s="453"/>
      <c r="K96" s="351"/>
      <c r="L96" s="453"/>
    </row>
    <row r="97" spans="1:12" ht="21.95" customHeight="1">
      <c r="A97" s="453" t="s">
        <v>17</v>
      </c>
      <c r="C97" s="453"/>
      <c r="D97" s="453"/>
      <c r="E97" s="5"/>
      <c r="F97" s="4"/>
      <c r="G97" s="4"/>
      <c r="H97" s="4"/>
      <c r="I97" s="4"/>
      <c r="J97" s="4"/>
      <c r="K97" s="351"/>
      <c r="L97" s="453"/>
    </row>
    <row r="98" spans="1:12" ht="21.95" customHeight="1">
      <c r="A98" s="420"/>
      <c r="B98" s="272" t="s">
        <v>983</v>
      </c>
      <c r="C98" s="190"/>
      <c r="D98" s="129"/>
      <c r="E98" s="612"/>
      <c r="F98" s="189"/>
      <c r="G98" s="189"/>
      <c r="H98" s="189"/>
      <c r="I98" s="189"/>
      <c r="J98" s="189"/>
      <c r="K98" s="448"/>
      <c r="L98" s="448"/>
    </row>
    <row r="99" spans="1:12" ht="21.95" customHeight="1">
      <c r="A99" s="568"/>
      <c r="B99" s="10"/>
      <c r="C99" s="10"/>
      <c r="D99" s="135" t="s">
        <v>41</v>
      </c>
      <c r="E99" s="1054" t="s">
        <v>398</v>
      </c>
      <c r="F99" s="1055"/>
      <c r="G99" s="1055"/>
      <c r="H99" s="1055"/>
      <c r="I99" s="1056"/>
      <c r="J99" s="400" t="s">
        <v>49</v>
      </c>
      <c r="K99" s="135" t="s">
        <v>43</v>
      </c>
      <c r="L99" s="135" t="s">
        <v>47</v>
      </c>
    </row>
    <row r="100" spans="1:12" ht="21.95" customHeight="1">
      <c r="A100" s="393" t="s">
        <v>39</v>
      </c>
      <c r="B100" s="393" t="s">
        <v>6</v>
      </c>
      <c r="C100" s="393" t="s">
        <v>40</v>
      </c>
      <c r="D100" s="136" t="s">
        <v>42</v>
      </c>
      <c r="E100" s="394">
        <v>2561</v>
      </c>
      <c r="F100" s="394"/>
      <c r="G100" s="394">
        <v>2562</v>
      </c>
      <c r="H100" s="394">
        <v>2563</v>
      </c>
      <c r="I100" s="394">
        <v>2564</v>
      </c>
      <c r="J100" s="395" t="s">
        <v>50</v>
      </c>
      <c r="K100" s="136" t="s">
        <v>44</v>
      </c>
      <c r="L100" s="136" t="s">
        <v>646</v>
      </c>
    </row>
    <row r="101" spans="1:12" ht="21.95" customHeight="1">
      <c r="A101" s="396"/>
      <c r="B101" s="397"/>
      <c r="C101" s="397"/>
      <c r="D101" s="162"/>
      <c r="E101" s="398" t="s">
        <v>3</v>
      </c>
      <c r="F101" s="398"/>
      <c r="G101" s="398" t="s">
        <v>3</v>
      </c>
      <c r="H101" s="398" t="s">
        <v>3</v>
      </c>
      <c r="I101" s="398" t="s">
        <v>3</v>
      </c>
      <c r="J101" s="399"/>
      <c r="K101" s="163"/>
      <c r="L101" s="163"/>
    </row>
    <row r="102" spans="1:12" ht="21.95" customHeight="1">
      <c r="A102" s="483">
        <v>5</v>
      </c>
      <c r="B102" s="336" t="s">
        <v>1049</v>
      </c>
      <c r="C102" s="336" t="s">
        <v>1050</v>
      </c>
      <c r="D102" s="387" t="s">
        <v>1051</v>
      </c>
      <c r="E102" s="876">
        <v>50000</v>
      </c>
      <c r="F102" s="876">
        <v>50000</v>
      </c>
      <c r="G102" s="876">
        <v>50000</v>
      </c>
      <c r="H102" s="876">
        <v>50000</v>
      </c>
      <c r="I102" s="876">
        <v>50000</v>
      </c>
      <c r="J102" s="405" t="s">
        <v>1052</v>
      </c>
      <c r="K102" s="336" t="s">
        <v>1053</v>
      </c>
      <c r="L102" s="831" t="s">
        <v>65</v>
      </c>
    </row>
    <row r="103" spans="1:12" ht="21.95" customHeight="1">
      <c r="A103" s="900"/>
      <c r="B103" s="336" t="s">
        <v>1054</v>
      </c>
      <c r="C103" s="336" t="s">
        <v>1287</v>
      </c>
      <c r="D103" s="387" t="s">
        <v>1055</v>
      </c>
      <c r="E103" s="837" t="s">
        <v>64</v>
      </c>
      <c r="F103" s="837" t="s">
        <v>64</v>
      </c>
      <c r="G103" s="837" t="s">
        <v>64</v>
      </c>
      <c r="H103" s="837" t="s">
        <v>64</v>
      </c>
      <c r="I103" s="837" t="s">
        <v>64</v>
      </c>
      <c r="J103" s="405" t="s">
        <v>1056</v>
      </c>
      <c r="K103" s="336" t="s">
        <v>1057</v>
      </c>
      <c r="L103" s="831" t="s">
        <v>1058</v>
      </c>
    </row>
    <row r="104" spans="1:12" ht="21.95" customHeight="1">
      <c r="A104" s="900"/>
      <c r="B104" s="336" t="s">
        <v>1059</v>
      </c>
      <c r="C104" s="336" t="s">
        <v>1060</v>
      </c>
      <c r="D104" s="336"/>
      <c r="E104" s="876"/>
      <c r="F104" s="876"/>
      <c r="G104" s="876"/>
      <c r="H104" s="876"/>
      <c r="I104" s="817"/>
      <c r="J104" s="336" t="s">
        <v>1061</v>
      </c>
      <c r="K104" s="336" t="s">
        <v>1060</v>
      </c>
      <c r="L104" s="387" t="s">
        <v>1062</v>
      </c>
    </row>
    <row r="105" spans="1:12" ht="21.95" customHeight="1">
      <c r="A105" s="900"/>
      <c r="B105" s="336" t="s">
        <v>1063</v>
      </c>
      <c r="C105" s="336"/>
      <c r="D105" s="336"/>
      <c r="E105" s="876"/>
      <c r="F105" s="876"/>
      <c r="G105" s="876"/>
      <c r="H105" s="876"/>
      <c r="I105" s="817"/>
      <c r="J105" s="387" t="s">
        <v>1064</v>
      </c>
      <c r="K105" s="344"/>
      <c r="L105" s="387"/>
    </row>
    <row r="106" spans="1:12" ht="21.95" customHeight="1">
      <c r="A106" s="483"/>
      <c r="B106" s="336" t="s">
        <v>1020</v>
      </c>
      <c r="C106" s="336"/>
      <c r="D106" s="336"/>
      <c r="E106" s="336"/>
      <c r="F106" s="336"/>
      <c r="G106" s="336"/>
      <c r="H106" s="336"/>
      <c r="I106" s="336"/>
      <c r="J106" s="336"/>
      <c r="K106" s="336"/>
      <c r="L106" s="387"/>
    </row>
    <row r="107" spans="1:12" ht="21.95" customHeight="1">
      <c r="A107" s="902"/>
      <c r="B107" s="815"/>
      <c r="C107" s="582"/>
      <c r="D107" s="483"/>
      <c r="E107" s="816"/>
      <c r="F107" s="816"/>
      <c r="G107" s="816"/>
      <c r="H107" s="816"/>
      <c r="I107" s="818"/>
      <c r="J107" s="582"/>
      <c r="K107" s="344"/>
      <c r="L107" s="344"/>
    </row>
    <row r="108" spans="1:12" ht="21.95" customHeight="1">
      <c r="A108" s="902"/>
      <c r="B108" s="582"/>
      <c r="C108" s="582"/>
      <c r="D108" s="582"/>
      <c r="E108" s="816"/>
      <c r="F108" s="816"/>
      <c r="G108" s="816"/>
      <c r="H108" s="816"/>
      <c r="I108" s="903"/>
      <c r="J108" s="582"/>
      <c r="K108" s="344"/>
      <c r="L108" s="842"/>
    </row>
    <row r="109" spans="1:12" ht="21.95" customHeight="1">
      <c r="A109" s="248"/>
      <c r="B109" s="815"/>
      <c r="C109" s="582"/>
      <c r="D109" s="648"/>
      <c r="E109" s="499"/>
      <c r="F109" s="499"/>
      <c r="G109" s="499"/>
      <c r="H109" s="499"/>
      <c r="I109" s="499"/>
      <c r="J109" s="818"/>
      <c r="K109" s="582"/>
      <c r="L109" s="483"/>
    </row>
    <row r="110" spans="1:12" ht="21.95" customHeight="1">
      <c r="A110" s="467"/>
      <c r="B110" s="582"/>
      <c r="C110" s="582"/>
      <c r="D110" s="648"/>
      <c r="E110" s="816"/>
      <c r="F110" s="816"/>
      <c r="G110" s="816"/>
      <c r="H110" s="816"/>
      <c r="I110" s="817"/>
      <c r="J110" s="818"/>
      <c r="K110" s="582"/>
      <c r="L110" s="344"/>
    </row>
    <row r="111" spans="1:12" ht="21.95" customHeight="1">
      <c r="A111" s="248"/>
      <c r="B111" s="582"/>
      <c r="C111" s="582"/>
      <c r="D111" s="483"/>
      <c r="E111" s="816"/>
      <c r="F111" s="816"/>
      <c r="G111" s="816"/>
      <c r="H111" s="816"/>
      <c r="I111" s="817"/>
      <c r="J111" s="818"/>
      <c r="K111" s="344"/>
      <c r="L111" s="344"/>
    </row>
    <row r="112" spans="1:12" ht="21.95" customHeight="1">
      <c r="A112" s="248"/>
      <c r="B112" s="582"/>
      <c r="C112" s="582"/>
      <c r="D112" s="483"/>
      <c r="E112" s="816"/>
      <c r="F112" s="816"/>
      <c r="G112" s="816"/>
      <c r="H112" s="816"/>
      <c r="I112" s="817"/>
      <c r="J112" s="818"/>
      <c r="K112" s="344"/>
      <c r="L112" s="344"/>
    </row>
    <row r="113" spans="1:12" ht="21.95" customHeight="1">
      <c r="A113" s="248"/>
      <c r="B113" s="582"/>
      <c r="C113" s="582"/>
      <c r="D113" s="823"/>
      <c r="E113" s="824"/>
      <c r="F113" s="825"/>
      <c r="G113" s="825"/>
      <c r="H113" s="825"/>
      <c r="I113" s="825"/>
      <c r="J113" s="818"/>
      <c r="K113" s="826"/>
      <c r="L113" s="795"/>
    </row>
    <row r="114" spans="1:12" ht="21.95" customHeight="1">
      <c r="A114" s="32"/>
      <c r="B114" s="827"/>
      <c r="C114" s="827"/>
      <c r="D114" s="437"/>
      <c r="E114" s="437"/>
      <c r="F114" s="437"/>
      <c r="G114" s="437"/>
      <c r="H114" s="437"/>
      <c r="I114" s="437"/>
      <c r="J114" s="437"/>
      <c r="K114" s="827"/>
      <c r="L114" s="828"/>
    </row>
    <row r="115" spans="1:12" ht="21.95" customHeight="1">
      <c r="A115" s="407"/>
      <c r="B115" s="588"/>
      <c r="C115" s="588"/>
      <c r="D115" s="205"/>
      <c r="E115" s="205"/>
      <c r="F115" s="205"/>
      <c r="G115" s="205"/>
      <c r="H115" s="205"/>
      <c r="I115" s="205"/>
      <c r="J115" s="205"/>
      <c r="K115" s="588"/>
      <c r="L115" s="589" t="s">
        <v>1347</v>
      </c>
    </row>
    <row r="116" spans="1:12" ht="21.95" customHeight="1">
      <c r="A116" s="1057" t="s">
        <v>647</v>
      </c>
      <c r="B116" s="1057"/>
      <c r="C116" s="1057"/>
      <c r="D116" s="1057"/>
      <c r="E116" s="1057"/>
      <c r="F116" s="1057"/>
      <c r="G116" s="1057"/>
      <c r="H116" s="1057"/>
      <c r="I116" s="1057"/>
      <c r="J116" s="1057"/>
      <c r="K116" s="1057"/>
      <c r="L116" s="1" t="s">
        <v>645</v>
      </c>
    </row>
    <row r="117" spans="1:12" ht="21.95" customHeight="1">
      <c r="A117" s="1057" t="s">
        <v>941</v>
      </c>
      <c r="B117" s="1057"/>
      <c r="C117" s="1057"/>
      <c r="D117" s="1057"/>
      <c r="E117" s="1057"/>
      <c r="F117" s="1057"/>
      <c r="G117" s="1057"/>
      <c r="H117" s="1057"/>
      <c r="I117" s="1057"/>
      <c r="J117" s="1057"/>
      <c r="K117" s="1057"/>
    </row>
    <row r="118" spans="1:12" ht="21.95" customHeight="1">
      <c r="A118" s="453" t="s">
        <v>56</v>
      </c>
      <c r="C118" s="4"/>
      <c r="D118" s="4"/>
      <c r="E118" s="961"/>
      <c r="F118" s="961"/>
      <c r="G118" s="961"/>
      <c r="H118" s="961"/>
      <c r="I118" s="961"/>
      <c r="J118" s="961"/>
      <c r="K118" s="962"/>
      <c r="L118" s="961"/>
    </row>
    <row r="119" spans="1:12" ht="21.95" customHeight="1">
      <c r="A119" s="453" t="s">
        <v>60</v>
      </c>
      <c r="C119" s="4"/>
      <c r="D119" s="4"/>
      <c r="E119" s="453"/>
      <c r="F119" s="453"/>
      <c r="G119" s="453"/>
      <c r="H119" s="453"/>
      <c r="I119" s="453"/>
      <c r="J119" s="453"/>
      <c r="K119" s="351"/>
      <c r="L119" s="453"/>
    </row>
    <row r="120" spans="1:12" ht="21.95" customHeight="1">
      <c r="A120" s="453" t="s">
        <v>17</v>
      </c>
      <c r="C120" s="453"/>
      <c r="D120" s="453"/>
      <c r="E120" s="5"/>
      <c r="F120" s="4"/>
      <c r="G120" s="4"/>
      <c r="H120" s="4"/>
      <c r="I120" s="4"/>
      <c r="J120" s="4"/>
      <c r="K120" s="351"/>
      <c r="L120" s="453"/>
    </row>
    <row r="121" spans="1:12" ht="21.95" customHeight="1">
      <c r="A121" s="420"/>
      <c r="B121" s="272" t="s">
        <v>983</v>
      </c>
      <c r="C121" s="190"/>
      <c r="D121" s="129"/>
      <c r="E121" s="612"/>
      <c r="F121" s="189"/>
      <c r="G121" s="189"/>
      <c r="H121" s="189"/>
      <c r="I121" s="189"/>
      <c r="J121" s="189"/>
      <c r="K121" s="448"/>
      <c r="L121" s="448"/>
    </row>
    <row r="122" spans="1:12" ht="21.95" customHeight="1">
      <c r="A122" s="568"/>
      <c r="B122" s="10"/>
      <c r="C122" s="10"/>
      <c r="D122" s="135" t="s">
        <v>41</v>
      </c>
      <c r="E122" s="1054" t="s">
        <v>398</v>
      </c>
      <c r="F122" s="1055"/>
      <c r="G122" s="1055"/>
      <c r="H122" s="1055"/>
      <c r="I122" s="1056"/>
      <c r="J122" s="400" t="s">
        <v>49</v>
      </c>
      <c r="K122" s="135" t="s">
        <v>43</v>
      </c>
      <c r="L122" s="135" t="s">
        <v>47</v>
      </c>
    </row>
    <row r="123" spans="1:12" ht="21.95" customHeight="1">
      <c r="A123" s="393" t="s">
        <v>39</v>
      </c>
      <c r="B123" s="393" t="s">
        <v>6</v>
      </c>
      <c r="C123" s="393" t="s">
        <v>40</v>
      </c>
      <c r="D123" s="136" t="s">
        <v>42</v>
      </c>
      <c r="E123" s="394">
        <v>2561</v>
      </c>
      <c r="F123" s="394"/>
      <c r="G123" s="394">
        <v>2562</v>
      </c>
      <c r="H123" s="394">
        <v>2563</v>
      </c>
      <c r="I123" s="394">
        <v>2564</v>
      </c>
      <c r="J123" s="395" t="s">
        <v>50</v>
      </c>
      <c r="K123" s="136" t="s">
        <v>44</v>
      </c>
      <c r="L123" s="136" t="s">
        <v>646</v>
      </c>
    </row>
    <row r="124" spans="1:12" ht="21.95" customHeight="1">
      <c r="A124" s="396"/>
      <c r="B124" s="397"/>
      <c r="C124" s="397"/>
      <c r="D124" s="162"/>
      <c r="E124" s="398" t="s">
        <v>3</v>
      </c>
      <c r="F124" s="398"/>
      <c r="G124" s="398" t="s">
        <v>3</v>
      </c>
      <c r="H124" s="398" t="s">
        <v>3</v>
      </c>
      <c r="I124" s="398" t="s">
        <v>3</v>
      </c>
      <c r="J124" s="399"/>
      <c r="K124" s="163"/>
      <c r="L124" s="163"/>
    </row>
    <row r="125" spans="1:12" ht="21.95" customHeight="1">
      <c r="A125" s="483">
        <v>6</v>
      </c>
      <c r="B125" s="336" t="s">
        <v>1326</v>
      </c>
      <c r="C125" s="336" t="s">
        <v>1329</v>
      </c>
      <c r="D125" s="387" t="s">
        <v>1333</v>
      </c>
      <c r="E125" s="876">
        <v>50000</v>
      </c>
      <c r="F125" s="876">
        <v>50000</v>
      </c>
      <c r="G125" s="876">
        <v>50000</v>
      </c>
      <c r="H125" s="876">
        <v>50000</v>
      </c>
      <c r="I125" s="876">
        <v>50000</v>
      </c>
      <c r="J125" s="405" t="s">
        <v>1335</v>
      </c>
      <c r="K125" s="387" t="s">
        <v>1338</v>
      </c>
      <c r="L125" s="842" t="s">
        <v>223</v>
      </c>
    </row>
    <row r="126" spans="1:12" ht="21.95" customHeight="1">
      <c r="A126" s="900"/>
      <c r="B126" s="336" t="s">
        <v>1327</v>
      </c>
      <c r="C126" s="336" t="s">
        <v>1330</v>
      </c>
      <c r="D126" s="387" t="s">
        <v>1334</v>
      </c>
      <c r="E126" s="837" t="s">
        <v>64</v>
      </c>
      <c r="F126" s="837" t="s">
        <v>64</v>
      </c>
      <c r="G126" s="837" t="s">
        <v>64</v>
      </c>
      <c r="H126" s="837" t="s">
        <v>64</v>
      </c>
      <c r="I126" s="837" t="s">
        <v>64</v>
      </c>
      <c r="J126" s="405" t="s">
        <v>1336</v>
      </c>
      <c r="K126" s="387" t="s">
        <v>1339</v>
      </c>
      <c r="L126" s="831"/>
    </row>
    <row r="127" spans="1:12" ht="21.95" customHeight="1">
      <c r="A127" s="900"/>
      <c r="B127" s="336" t="s">
        <v>1121</v>
      </c>
      <c r="C127" s="336" t="s">
        <v>1331</v>
      </c>
      <c r="D127" s="336"/>
      <c r="E127" s="876"/>
      <c r="F127" s="876"/>
      <c r="G127" s="876"/>
      <c r="H127" s="876"/>
      <c r="I127" s="817"/>
      <c r="J127" s="336" t="s">
        <v>1337</v>
      </c>
      <c r="K127" s="387" t="s">
        <v>1340</v>
      </c>
      <c r="L127" s="387"/>
    </row>
    <row r="128" spans="1:12" ht="21.95" customHeight="1">
      <c r="A128" s="900"/>
      <c r="B128" s="336"/>
      <c r="C128" s="336" t="s">
        <v>1332</v>
      </c>
      <c r="D128" s="336"/>
      <c r="E128" s="876"/>
      <c r="F128" s="876"/>
      <c r="G128" s="876"/>
      <c r="H128" s="876"/>
      <c r="I128" s="817"/>
      <c r="J128" s="387"/>
      <c r="K128" s="387" t="s">
        <v>1341</v>
      </c>
      <c r="L128" s="387"/>
    </row>
    <row r="129" spans="1:12" ht="21.95" customHeight="1">
      <c r="A129" s="483"/>
      <c r="B129" s="336"/>
      <c r="C129" s="336"/>
      <c r="D129" s="336"/>
      <c r="E129" s="336"/>
      <c r="F129" s="336"/>
      <c r="G129" s="336"/>
      <c r="H129" s="336"/>
      <c r="I129" s="336"/>
      <c r="J129" s="336"/>
      <c r="K129" s="387" t="s">
        <v>1342</v>
      </c>
      <c r="L129" s="387"/>
    </row>
    <row r="130" spans="1:12" ht="21.95" customHeight="1">
      <c r="A130" s="902"/>
      <c r="B130" s="815"/>
      <c r="C130" s="582"/>
      <c r="D130" s="483"/>
      <c r="E130" s="816"/>
      <c r="F130" s="816"/>
      <c r="G130" s="816"/>
      <c r="H130" s="816"/>
      <c r="I130" s="818"/>
      <c r="J130" s="582"/>
      <c r="K130" s="387" t="s">
        <v>1343</v>
      </c>
      <c r="L130" s="344"/>
    </row>
    <row r="131" spans="1:12" ht="21.95" customHeight="1">
      <c r="A131" s="902"/>
      <c r="B131" s="582"/>
      <c r="C131" s="582"/>
      <c r="D131" s="582"/>
      <c r="E131" s="816"/>
      <c r="F131" s="816"/>
      <c r="G131" s="816"/>
      <c r="H131" s="816"/>
      <c r="I131" s="903"/>
      <c r="J131" s="582"/>
      <c r="K131" s="344"/>
      <c r="L131" s="842"/>
    </row>
    <row r="132" spans="1:12" ht="21.95" customHeight="1">
      <c r="A132" s="248"/>
      <c r="B132" s="815"/>
      <c r="C132" s="582"/>
      <c r="D132" s="648"/>
      <c r="E132" s="499"/>
      <c r="F132" s="499"/>
      <c r="G132" s="499"/>
      <c r="H132" s="499"/>
      <c r="I132" s="499"/>
      <c r="J132" s="818"/>
      <c r="K132" s="582"/>
      <c r="L132" s="483"/>
    </row>
    <row r="133" spans="1:12" ht="21.95" customHeight="1">
      <c r="A133" s="467"/>
      <c r="B133" s="582"/>
      <c r="C133" s="582"/>
      <c r="D133" s="648"/>
      <c r="E133" s="816"/>
      <c r="F133" s="816"/>
      <c r="G133" s="816"/>
      <c r="H133" s="816"/>
      <c r="I133" s="817"/>
      <c r="J133" s="818" t="s">
        <v>75</v>
      </c>
      <c r="K133" s="582"/>
      <c r="L133" s="344"/>
    </row>
    <row r="134" spans="1:12" ht="21.95" customHeight="1">
      <c r="A134" s="248"/>
      <c r="B134" s="582"/>
      <c r="C134" s="582"/>
      <c r="D134" s="483"/>
      <c r="E134" s="816"/>
      <c r="F134" s="816"/>
      <c r="G134" s="816"/>
      <c r="H134" s="816"/>
      <c r="I134" s="817"/>
      <c r="J134" s="818"/>
      <c r="K134" s="344"/>
      <c r="L134" s="344"/>
    </row>
    <row r="135" spans="1:12" ht="21.95" customHeight="1">
      <c r="A135" s="248"/>
      <c r="B135" s="582"/>
      <c r="C135" s="582"/>
      <c r="D135" s="483"/>
      <c r="E135" s="816"/>
      <c r="F135" s="816"/>
      <c r="G135" s="816"/>
      <c r="H135" s="816"/>
      <c r="I135" s="817"/>
      <c r="J135" s="818"/>
      <c r="K135" s="344"/>
      <c r="L135" s="344"/>
    </row>
    <row r="136" spans="1:12" ht="21.95" customHeight="1">
      <c r="A136" s="248"/>
      <c r="B136" s="582"/>
      <c r="C136" s="582"/>
      <c r="D136" s="823"/>
      <c r="E136" s="824"/>
      <c r="F136" s="825"/>
      <c r="G136" s="825"/>
      <c r="H136" s="825"/>
      <c r="I136" s="825"/>
      <c r="J136" s="818"/>
      <c r="K136" s="826"/>
      <c r="L136" s="795"/>
    </row>
    <row r="137" spans="1:12" ht="21.95" customHeight="1">
      <c r="A137" s="32"/>
      <c r="B137" s="827"/>
      <c r="C137" s="827"/>
      <c r="D137" s="437"/>
      <c r="E137" s="437"/>
      <c r="F137" s="437"/>
      <c r="G137" s="437"/>
      <c r="H137" s="437"/>
      <c r="I137" s="437"/>
      <c r="J137" s="437"/>
      <c r="K137" s="827"/>
      <c r="L137" s="828"/>
    </row>
    <row r="138" spans="1:12" ht="21.95" customHeight="1">
      <c r="A138" s="407"/>
      <c r="B138" s="588"/>
      <c r="C138" s="588"/>
      <c r="D138" s="205"/>
      <c r="E138" s="205"/>
      <c r="F138" s="205"/>
      <c r="G138" s="205"/>
      <c r="H138" s="205"/>
      <c r="I138" s="205"/>
      <c r="J138" s="205"/>
      <c r="K138" s="588"/>
      <c r="L138" s="589" t="s">
        <v>1316</v>
      </c>
    </row>
    <row r="139" spans="1:12" ht="21.95" customHeight="1">
      <c r="A139" s="429"/>
      <c r="B139" s="829"/>
      <c r="C139" s="829"/>
      <c r="D139" s="31"/>
      <c r="E139" s="31"/>
      <c r="F139" s="31"/>
      <c r="G139" s="31"/>
      <c r="H139" s="31"/>
      <c r="I139" s="31"/>
      <c r="J139" s="31"/>
      <c r="K139" s="829"/>
      <c r="L139" s="830"/>
    </row>
    <row r="140" spans="1:12" ht="21.95" customHeight="1">
      <c r="A140" s="429"/>
      <c r="B140" s="829"/>
      <c r="C140" s="829"/>
      <c r="D140" s="31"/>
      <c r="E140" s="31"/>
      <c r="F140" s="31"/>
      <c r="G140" s="31"/>
      <c r="H140" s="31"/>
      <c r="I140" s="31"/>
      <c r="J140" s="31"/>
      <c r="K140" s="829"/>
      <c r="L140" s="830"/>
    </row>
    <row r="141" spans="1:12" ht="21.95" customHeight="1">
      <c r="A141" s="429"/>
      <c r="B141" s="829"/>
      <c r="C141" s="829"/>
      <c r="D141" s="31"/>
      <c r="E141" s="31"/>
      <c r="F141" s="31"/>
      <c r="G141" s="31"/>
      <c r="H141" s="31"/>
      <c r="I141" s="31"/>
      <c r="J141" s="31"/>
      <c r="K141" s="829"/>
      <c r="L141" s="830"/>
    </row>
    <row r="142" spans="1:12" ht="21.95" customHeight="1">
      <c r="A142" s="429"/>
      <c r="B142" s="829"/>
      <c r="C142" s="829"/>
      <c r="D142" s="31"/>
      <c r="E142" s="31"/>
      <c r="F142" s="31"/>
      <c r="G142" s="31"/>
      <c r="H142" s="31"/>
      <c r="I142" s="31"/>
      <c r="J142" s="31"/>
      <c r="K142" s="829"/>
      <c r="L142" s="830"/>
    </row>
    <row r="143" spans="1:12" ht="21.95" customHeight="1">
      <c r="A143" s="429"/>
      <c r="B143" s="829"/>
      <c r="C143" s="829"/>
      <c r="D143" s="31"/>
      <c r="E143" s="31"/>
      <c r="F143" s="31"/>
      <c r="G143" s="31"/>
      <c r="H143" s="31"/>
      <c r="I143" s="31"/>
      <c r="J143" s="31"/>
      <c r="K143" s="829"/>
      <c r="L143" s="830"/>
    </row>
    <row r="144" spans="1:12" ht="21.95" customHeight="1">
      <c r="A144" s="429"/>
      <c r="B144" s="829"/>
      <c r="C144" s="829"/>
      <c r="D144" s="31"/>
      <c r="E144" s="31"/>
      <c r="F144" s="31"/>
      <c r="G144" s="31"/>
      <c r="H144" s="31"/>
      <c r="I144" s="31"/>
      <c r="J144" s="31"/>
      <c r="K144" s="829"/>
      <c r="L144" s="830"/>
    </row>
    <row r="145" spans="1:12" ht="21.95" customHeight="1">
      <c r="A145" s="429"/>
      <c r="B145" s="829"/>
      <c r="C145" s="829"/>
      <c r="D145" s="31"/>
      <c r="E145" s="31"/>
      <c r="F145" s="31"/>
      <c r="G145" s="31"/>
      <c r="H145" s="31"/>
      <c r="I145" s="31"/>
      <c r="J145" s="31"/>
      <c r="K145" s="829"/>
      <c r="L145" s="830"/>
    </row>
    <row r="146" spans="1:12" ht="21.95" customHeight="1">
      <c r="A146" s="429"/>
      <c r="B146" s="829"/>
      <c r="C146" s="829"/>
      <c r="D146" s="31"/>
      <c r="E146" s="31"/>
      <c r="F146" s="31"/>
      <c r="G146" s="31"/>
      <c r="H146" s="31"/>
      <c r="I146" s="31"/>
      <c r="J146" s="31"/>
      <c r="K146" s="829"/>
      <c r="L146" s="830"/>
    </row>
    <row r="147" spans="1:12" ht="21.95" customHeight="1">
      <c r="A147" s="429"/>
      <c r="B147" s="829"/>
      <c r="C147" s="829"/>
      <c r="D147" s="31"/>
      <c r="E147" s="31"/>
      <c r="F147" s="31"/>
      <c r="G147" s="31"/>
      <c r="H147" s="31"/>
      <c r="I147" s="31"/>
      <c r="J147" s="31"/>
      <c r="K147" s="829"/>
      <c r="L147" s="830"/>
    </row>
    <row r="148" spans="1:12" ht="21.95" customHeight="1">
      <c r="A148" s="429"/>
      <c r="B148" s="829"/>
      <c r="C148" s="829"/>
      <c r="D148" s="31"/>
      <c r="E148" s="31"/>
      <c r="F148" s="31"/>
      <c r="G148" s="31"/>
      <c r="H148" s="31"/>
      <c r="I148" s="31"/>
      <c r="J148" s="31"/>
      <c r="K148" s="829"/>
      <c r="L148" s="830"/>
    </row>
    <row r="149" spans="1:12" ht="21.95" customHeight="1">
      <c r="A149" s="429"/>
      <c r="B149" s="829"/>
      <c r="C149" s="829"/>
      <c r="D149" s="31"/>
      <c r="E149" s="31"/>
      <c r="F149" s="31"/>
      <c r="G149" s="31"/>
      <c r="H149" s="31"/>
      <c r="I149" s="31"/>
      <c r="J149" s="31"/>
      <c r="K149" s="829"/>
      <c r="L149" s="830"/>
    </row>
    <row r="150" spans="1:12" ht="21.95" customHeight="1">
      <c r="A150" s="429"/>
      <c r="B150" s="829"/>
      <c r="C150" s="829"/>
      <c r="D150" s="31"/>
      <c r="E150" s="31"/>
      <c r="F150" s="31"/>
      <c r="G150" s="31"/>
      <c r="H150" s="31"/>
      <c r="I150" s="31"/>
      <c r="J150" s="31"/>
      <c r="K150" s="829"/>
      <c r="L150" s="830"/>
    </row>
    <row r="151" spans="1:12" ht="21.95" customHeight="1">
      <c r="A151" s="429"/>
      <c r="B151" s="829"/>
      <c r="C151" s="829"/>
      <c r="D151" s="31"/>
      <c r="E151" s="31"/>
      <c r="F151" s="31"/>
      <c r="G151" s="31"/>
      <c r="H151" s="31"/>
      <c r="I151" s="31"/>
      <c r="J151" s="31"/>
      <c r="K151" s="829"/>
      <c r="L151" s="830"/>
    </row>
    <row r="152" spans="1:12" ht="21.95" customHeight="1">
      <c r="A152" s="429"/>
      <c r="B152" s="829"/>
      <c r="C152" s="829"/>
      <c r="D152" s="31"/>
      <c r="E152" s="31"/>
      <c r="F152" s="31"/>
      <c r="G152" s="31"/>
      <c r="H152" s="31"/>
      <c r="I152" s="31"/>
      <c r="J152" s="31"/>
      <c r="K152" s="829"/>
      <c r="L152" s="830"/>
    </row>
    <row r="153" spans="1:12" ht="21.95" customHeight="1">
      <c r="A153" s="429"/>
      <c r="B153" s="829"/>
      <c r="C153" s="829"/>
      <c r="D153" s="31"/>
      <c r="E153" s="31"/>
      <c r="F153" s="31"/>
      <c r="G153" s="31"/>
      <c r="H153" s="31"/>
      <c r="I153" s="31"/>
      <c r="J153" s="31"/>
      <c r="K153" s="829"/>
      <c r="L153" s="830"/>
    </row>
    <row r="154" spans="1:12" ht="21.95" customHeight="1">
      <c r="A154" s="429"/>
      <c r="B154" s="829"/>
      <c r="C154" s="829"/>
      <c r="D154" s="31"/>
      <c r="E154" s="31"/>
      <c r="F154" s="31"/>
      <c r="G154" s="31"/>
      <c r="H154" s="31"/>
      <c r="I154" s="31"/>
      <c r="J154" s="31"/>
      <c r="K154" s="829"/>
      <c r="L154" s="830"/>
    </row>
    <row r="155" spans="1:12" ht="21.95" customHeight="1">
      <c r="A155" s="429"/>
      <c r="B155" s="829"/>
      <c r="C155" s="829"/>
      <c r="D155" s="31"/>
      <c r="E155" s="31"/>
      <c r="F155" s="31"/>
      <c r="G155" s="31"/>
      <c r="H155" s="31"/>
      <c r="I155" s="31"/>
      <c r="J155" s="31"/>
      <c r="K155" s="829"/>
      <c r="L155" s="830"/>
    </row>
    <row r="156" spans="1:12" ht="21.95" customHeight="1">
      <c r="A156" s="429"/>
      <c r="B156" s="829"/>
      <c r="C156" s="829"/>
      <c r="D156" s="31"/>
      <c r="E156" s="31"/>
      <c r="F156" s="31"/>
      <c r="G156" s="31"/>
      <c r="H156" s="31"/>
      <c r="I156" s="31"/>
      <c r="J156" s="31"/>
      <c r="K156" s="829"/>
      <c r="L156" s="830"/>
    </row>
    <row r="157" spans="1:12" ht="21.95" customHeight="1">
      <c r="A157" s="429"/>
      <c r="B157" s="829"/>
      <c r="C157" s="829"/>
      <c r="D157" s="31"/>
      <c r="E157" s="31"/>
      <c r="F157" s="31"/>
      <c r="G157" s="31"/>
      <c r="H157" s="31"/>
      <c r="I157" s="31"/>
      <c r="J157" s="31"/>
      <c r="K157" s="829"/>
      <c r="L157" s="830"/>
    </row>
    <row r="158" spans="1:12" ht="21.95" customHeight="1">
      <c r="A158" s="429"/>
      <c r="B158" s="829"/>
      <c r="C158" s="829"/>
      <c r="D158" s="31"/>
      <c r="E158" s="31"/>
      <c r="F158" s="31"/>
      <c r="G158" s="31"/>
      <c r="H158" s="31"/>
      <c r="I158" s="31"/>
      <c r="J158" s="31"/>
      <c r="K158" s="829"/>
      <c r="L158" s="830"/>
    </row>
    <row r="159" spans="1:12" ht="21.95" customHeight="1">
      <c r="A159" s="429"/>
      <c r="B159" s="829"/>
      <c r="C159" s="829"/>
      <c r="D159" s="31"/>
      <c r="E159" s="31"/>
      <c r="F159" s="31"/>
      <c r="G159" s="31"/>
      <c r="H159" s="31"/>
      <c r="I159" s="31"/>
      <c r="J159" s="31"/>
      <c r="K159" s="829"/>
      <c r="L159" s="830"/>
    </row>
    <row r="160" spans="1:12" ht="21.95" customHeight="1">
      <c r="A160" s="429"/>
      <c r="B160" s="829"/>
      <c r="C160" s="829"/>
      <c r="D160" s="31"/>
      <c r="E160" s="31"/>
      <c r="F160" s="31"/>
      <c r="G160" s="31"/>
      <c r="H160" s="31"/>
      <c r="I160" s="31"/>
      <c r="J160" s="31"/>
      <c r="K160" s="829"/>
      <c r="L160" s="830"/>
    </row>
    <row r="161" spans="1:12" ht="21.95" customHeight="1">
      <c r="A161" s="429"/>
      <c r="B161" s="829"/>
      <c r="C161" s="829"/>
      <c r="D161" s="31"/>
      <c r="E161" s="31"/>
      <c r="F161" s="31"/>
      <c r="G161" s="31"/>
      <c r="H161" s="31"/>
      <c r="I161" s="31"/>
      <c r="J161" s="31"/>
      <c r="K161" s="829"/>
      <c r="L161" s="830"/>
    </row>
    <row r="162" spans="1:12" ht="21.95" customHeight="1">
      <c r="A162" s="1057" t="s">
        <v>647</v>
      </c>
      <c r="B162" s="1057"/>
      <c r="C162" s="1057"/>
      <c r="D162" s="1057"/>
      <c r="E162" s="1057"/>
      <c r="F162" s="1057"/>
      <c r="G162" s="1057"/>
      <c r="H162" s="1057"/>
      <c r="I162" s="1057"/>
      <c r="J162" s="1057"/>
      <c r="K162" s="1057"/>
      <c r="L162" s="1" t="s">
        <v>645</v>
      </c>
    </row>
    <row r="163" spans="1:12" ht="21.95" customHeight="1">
      <c r="A163" s="1057" t="s">
        <v>890</v>
      </c>
      <c r="B163" s="1057"/>
      <c r="C163" s="1057"/>
      <c r="D163" s="1057"/>
      <c r="E163" s="1057"/>
      <c r="F163" s="1057"/>
      <c r="G163" s="1057"/>
      <c r="H163" s="1057"/>
      <c r="I163" s="1057"/>
      <c r="J163" s="1057"/>
      <c r="K163" s="1057"/>
    </row>
    <row r="164" spans="1:12" ht="21.95" customHeight="1">
      <c r="A164" s="453" t="s">
        <v>56</v>
      </c>
      <c r="C164" s="4"/>
      <c r="D164" s="4"/>
      <c r="E164" s="598"/>
      <c r="F164" s="598"/>
      <c r="G164" s="598"/>
      <c r="H164" s="598"/>
      <c r="I164" s="598"/>
      <c r="J164" s="598"/>
      <c r="K164" s="601"/>
      <c r="L164" s="598"/>
    </row>
    <row r="165" spans="1:12" ht="21.95" customHeight="1">
      <c r="A165" s="453" t="s">
        <v>60</v>
      </c>
      <c r="C165" s="4"/>
      <c r="D165" s="4"/>
      <c r="E165" s="453"/>
      <c r="F165" s="453"/>
      <c r="G165" s="453"/>
      <c r="H165" s="453"/>
      <c r="I165" s="453"/>
      <c r="J165" s="453"/>
      <c r="K165" s="351"/>
      <c r="L165" s="453"/>
    </row>
    <row r="166" spans="1:12" ht="21.95" customHeight="1">
      <c r="A166" s="453" t="s">
        <v>17</v>
      </c>
      <c r="C166" s="453"/>
      <c r="D166" s="453"/>
      <c r="E166" s="5"/>
      <c r="F166" s="4"/>
      <c r="G166" s="4"/>
      <c r="H166" s="4"/>
      <c r="I166" s="4"/>
      <c r="J166" s="4"/>
      <c r="K166" s="351"/>
      <c r="L166" s="453"/>
    </row>
    <row r="167" spans="1:12" ht="21.95" customHeight="1">
      <c r="A167" s="420"/>
      <c r="B167" s="272" t="s">
        <v>654</v>
      </c>
      <c r="C167" s="190"/>
      <c r="D167" s="129"/>
      <c r="E167" s="612"/>
      <c r="F167" s="189"/>
      <c r="G167" s="189"/>
      <c r="H167" s="189"/>
      <c r="I167" s="189"/>
      <c r="J167" s="189"/>
      <c r="K167" s="448"/>
      <c r="L167" s="448"/>
    </row>
    <row r="168" spans="1:12" ht="21.95" customHeight="1">
      <c r="A168" s="568"/>
      <c r="B168" s="10"/>
      <c r="C168" s="10"/>
      <c r="D168" s="135" t="s">
        <v>41</v>
      </c>
      <c r="E168" s="1054" t="s">
        <v>398</v>
      </c>
      <c r="F168" s="1055"/>
      <c r="G168" s="1055"/>
      <c r="H168" s="1055"/>
      <c r="I168" s="1056"/>
      <c r="J168" s="400" t="s">
        <v>49</v>
      </c>
      <c r="K168" s="135" t="s">
        <v>43</v>
      </c>
      <c r="L168" s="135" t="s">
        <v>47</v>
      </c>
    </row>
    <row r="169" spans="1:12" ht="21.95" customHeight="1">
      <c r="A169" s="393" t="s">
        <v>39</v>
      </c>
      <c r="B169" s="393" t="s">
        <v>6</v>
      </c>
      <c r="C169" s="393" t="s">
        <v>40</v>
      </c>
      <c r="D169" s="136" t="s">
        <v>42</v>
      </c>
      <c r="E169" s="394">
        <v>2561</v>
      </c>
      <c r="F169" s="394"/>
      <c r="G169" s="394">
        <v>2562</v>
      </c>
      <c r="H169" s="394">
        <v>2563</v>
      </c>
      <c r="I169" s="394">
        <v>2564</v>
      </c>
      <c r="J169" s="395" t="s">
        <v>50</v>
      </c>
      <c r="K169" s="136" t="s">
        <v>44</v>
      </c>
      <c r="L169" s="136" t="s">
        <v>646</v>
      </c>
    </row>
    <row r="170" spans="1:12" ht="21.95" customHeight="1">
      <c r="A170" s="396"/>
      <c r="B170" s="397"/>
      <c r="C170" s="397"/>
      <c r="D170" s="162"/>
      <c r="E170" s="398" t="s">
        <v>3</v>
      </c>
      <c r="F170" s="398"/>
      <c r="G170" s="398" t="s">
        <v>3</v>
      </c>
      <c r="H170" s="398" t="s">
        <v>3</v>
      </c>
      <c r="I170" s="398" t="s">
        <v>3</v>
      </c>
      <c r="J170" s="399"/>
      <c r="K170" s="163"/>
      <c r="L170" s="163"/>
    </row>
    <row r="171" spans="1:12" ht="21.95" customHeight="1">
      <c r="A171" s="602"/>
      <c r="B171" s="805" t="s">
        <v>1032</v>
      </c>
      <c r="C171" s="805" t="s">
        <v>1034</v>
      </c>
      <c r="D171" s="805" t="s">
        <v>227</v>
      </c>
      <c r="E171" s="325">
        <v>100000</v>
      </c>
      <c r="F171" s="793"/>
      <c r="G171" s="325">
        <v>100000</v>
      </c>
      <c r="H171" s="325">
        <v>100000</v>
      </c>
      <c r="I171" s="325">
        <v>100000</v>
      </c>
      <c r="J171" s="774" t="s">
        <v>1036</v>
      </c>
      <c r="K171" s="771" t="s">
        <v>1037</v>
      </c>
      <c r="L171" s="792" t="s">
        <v>120</v>
      </c>
    </row>
    <row r="172" spans="1:12" ht="21.95" customHeight="1">
      <c r="A172" s="602"/>
      <c r="B172" s="805" t="s">
        <v>1033</v>
      </c>
      <c r="C172" s="805" t="s">
        <v>1035</v>
      </c>
      <c r="D172" s="805"/>
      <c r="E172" s="745" t="s">
        <v>64</v>
      </c>
      <c r="F172" s="793"/>
      <c r="G172" s="745" t="s">
        <v>64</v>
      </c>
      <c r="H172" s="745" t="s">
        <v>64</v>
      </c>
      <c r="I172" s="745" t="s">
        <v>64</v>
      </c>
      <c r="J172" s="775"/>
      <c r="K172" s="771" t="s">
        <v>224</v>
      </c>
      <c r="L172" s="792" t="s">
        <v>121</v>
      </c>
    </row>
    <row r="173" spans="1:12" ht="21.95" customHeight="1">
      <c r="A173" s="602"/>
      <c r="B173" s="805" t="s">
        <v>121</v>
      </c>
      <c r="C173" s="805"/>
      <c r="D173" s="805"/>
      <c r="E173" s="745"/>
      <c r="F173" s="793"/>
      <c r="G173" s="793"/>
      <c r="H173" s="793"/>
      <c r="I173" s="793"/>
      <c r="J173" s="775"/>
      <c r="K173" s="771"/>
      <c r="L173" s="792"/>
    </row>
    <row r="174" spans="1:12" ht="21.95" customHeight="1">
      <c r="A174" s="375"/>
      <c r="B174" s="375"/>
      <c r="C174" s="375"/>
      <c r="D174" s="375"/>
      <c r="E174" s="218"/>
      <c r="F174" s="204"/>
      <c r="G174" s="204"/>
      <c r="H174" s="204"/>
      <c r="I174" s="204"/>
      <c r="J174" s="33"/>
      <c r="K174" s="137"/>
      <c r="L174" s="213"/>
    </row>
    <row r="175" spans="1:12" ht="21.95" customHeight="1">
      <c r="A175" s="467"/>
      <c r="B175" s="805" t="s">
        <v>1038</v>
      </c>
      <c r="C175" s="805" t="s">
        <v>1040</v>
      </c>
      <c r="D175" s="805" t="s">
        <v>1042</v>
      </c>
      <c r="E175" s="325">
        <v>100000</v>
      </c>
      <c r="F175" s="793"/>
      <c r="G175" s="325">
        <v>100000</v>
      </c>
      <c r="H175" s="325"/>
      <c r="I175" s="325"/>
      <c r="J175" s="774" t="s">
        <v>1036</v>
      </c>
      <c r="K175" s="771" t="s">
        <v>1037</v>
      </c>
      <c r="L175" s="792" t="s">
        <v>120</v>
      </c>
    </row>
    <row r="176" spans="1:12" ht="21.95" customHeight="1">
      <c r="A176" s="248"/>
      <c r="B176" s="805" t="s">
        <v>1039</v>
      </c>
      <c r="C176" s="805" t="s">
        <v>1041</v>
      </c>
      <c r="D176" s="805" t="s">
        <v>1043</v>
      </c>
      <c r="E176" s="745" t="s">
        <v>64</v>
      </c>
      <c r="F176" s="793"/>
      <c r="G176" s="745" t="s">
        <v>64</v>
      </c>
      <c r="H176" s="745"/>
      <c r="I176" s="745"/>
      <c r="J176" s="775"/>
      <c r="K176" s="771" t="s">
        <v>224</v>
      </c>
      <c r="L176" s="792" t="s">
        <v>121</v>
      </c>
    </row>
    <row r="177" spans="1:12" ht="21.95" customHeight="1">
      <c r="A177" s="248"/>
      <c r="B177" s="805"/>
      <c r="C177" s="805"/>
      <c r="D177" s="805" t="s">
        <v>1044</v>
      </c>
      <c r="E177" s="745"/>
      <c r="F177" s="793"/>
      <c r="G177" s="793"/>
      <c r="H177" s="793"/>
      <c r="I177" s="793"/>
      <c r="J177" s="775"/>
      <c r="K177" s="771"/>
      <c r="L177" s="792"/>
    </row>
    <row r="178" spans="1:12" ht="21.95" customHeight="1">
      <c r="A178" s="249"/>
      <c r="B178" s="806"/>
      <c r="C178" s="806"/>
      <c r="D178" s="806"/>
      <c r="E178" s="801"/>
      <c r="F178" s="802"/>
      <c r="G178" s="802"/>
      <c r="H178" s="802"/>
      <c r="I178" s="802"/>
      <c r="J178" s="748"/>
      <c r="K178" s="804"/>
      <c r="L178" s="803"/>
    </row>
    <row r="179" spans="1:12" ht="21.95" customHeight="1">
      <c r="A179" s="2"/>
      <c r="B179" s="12"/>
      <c r="C179" s="12"/>
      <c r="D179" s="12"/>
      <c r="E179" s="38"/>
      <c r="F179" s="38"/>
      <c r="G179" s="39"/>
      <c r="H179" s="39"/>
      <c r="I179" s="38"/>
      <c r="J179" s="405"/>
      <c r="K179" s="12"/>
      <c r="L179" s="164"/>
    </row>
    <row r="180" spans="1:12" ht="21.95" customHeight="1">
      <c r="A180" s="2"/>
      <c r="B180" s="12"/>
      <c r="C180" s="12"/>
      <c r="D180" s="12"/>
      <c r="E180" s="38"/>
      <c r="F180" s="38"/>
      <c r="G180" s="39"/>
      <c r="H180" s="39"/>
      <c r="I180" s="38"/>
      <c r="J180" s="403"/>
      <c r="K180" s="12"/>
      <c r="L180" s="164"/>
    </row>
    <row r="181" spans="1:12" ht="21.95" customHeight="1">
      <c r="A181" s="2"/>
      <c r="B181" s="12"/>
      <c r="C181" s="12"/>
      <c r="D181" s="12"/>
      <c r="E181" s="38"/>
      <c r="F181" s="38"/>
      <c r="G181" s="38"/>
      <c r="H181" s="38"/>
      <c r="I181" s="38"/>
      <c r="J181" s="403"/>
      <c r="K181" s="12"/>
      <c r="L181" s="12"/>
    </row>
    <row r="182" spans="1:12" ht="21.95" customHeight="1">
      <c r="A182" s="2"/>
      <c r="B182" s="12"/>
      <c r="C182" s="12"/>
      <c r="D182" s="12"/>
      <c r="E182" s="38"/>
      <c r="F182" s="38"/>
      <c r="G182" s="38"/>
      <c r="H182" s="38"/>
      <c r="I182" s="38"/>
      <c r="J182" s="12"/>
      <c r="K182" s="12"/>
      <c r="L182" s="12"/>
    </row>
    <row r="183" spans="1:12" ht="21.95" customHeight="1">
      <c r="A183" s="248"/>
      <c r="B183" s="80"/>
      <c r="C183" s="408"/>
      <c r="D183" s="408"/>
      <c r="E183" s="40"/>
      <c r="F183" s="78"/>
      <c r="G183" s="78"/>
      <c r="H183" s="78"/>
      <c r="I183" s="78"/>
      <c r="J183" s="28"/>
      <c r="K183" s="151"/>
      <c r="L183" s="164"/>
    </row>
    <row r="184" spans="1:12" ht="21.95" customHeight="1">
      <c r="A184" s="407"/>
      <c r="B184" s="588"/>
      <c r="C184" s="588"/>
      <c r="D184" s="205"/>
      <c r="E184" s="205"/>
      <c r="F184" s="205"/>
      <c r="G184" s="205"/>
      <c r="H184" s="205"/>
      <c r="I184" s="205"/>
      <c r="J184" s="205"/>
      <c r="K184" s="588"/>
      <c r="L184" s="666" t="s">
        <v>900</v>
      </c>
    </row>
    <row r="185" spans="1:12" ht="21.95" customHeight="1">
      <c r="A185" s="1057" t="s">
        <v>647</v>
      </c>
      <c r="B185" s="1057"/>
      <c r="C185" s="1057"/>
      <c r="D185" s="1057"/>
      <c r="E185" s="1057"/>
      <c r="F185" s="1057"/>
      <c r="G185" s="1057"/>
      <c r="H185" s="1057"/>
      <c r="I185" s="1057"/>
      <c r="J185" s="1057"/>
      <c r="K185" s="1057"/>
      <c r="L185" s="1" t="s">
        <v>645</v>
      </c>
    </row>
    <row r="186" spans="1:12" ht="21.95" customHeight="1">
      <c r="A186" s="1057" t="s">
        <v>890</v>
      </c>
      <c r="B186" s="1057"/>
      <c r="C186" s="1057"/>
      <c r="D186" s="1057"/>
      <c r="E186" s="1057"/>
      <c r="F186" s="1057"/>
      <c r="G186" s="1057"/>
      <c r="H186" s="1057"/>
      <c r="I186" s="1057"/>
      <c r="J186" s="1057"/>
      <c r="K186" s="1057"/>
    </row>
    <row r="187" spans="1:12" ht="21.95" customHeight="1">
      <c r="A187" s="453" t="s">
        <v>56</v>
      </c>
      <c r="C187" s="4"/>
      <c r="D187" s="4"/>
      <c r="E187" s="598"/>
      <c r="F187" s="598"/>
      <c r="G187" s="598"/>
      <c r="H187" s="598"/>
      <c r="I187" s="598"/>
      <c r="J187" s="598"/>
      <c r="K187" s="601"/>
      <c r="L187" s="598"/>
    </row>
    <row r="188" spans="1:12" ht="21.95" customHeight="1">
      <c r="A188" s="453" t="s">
        <v>60</v>
      </c>
      <c r="C188" s="4"/>
      <c r="D188" s="4"/>
      <c r="E188" s="453"/>
      <c r="F188" s="453"/>
      <c r="G188" s="453"/>
      <c r="H188" s="453"/>
      <c r="I188" s="453"/>
      <c r="J188" s="453"/>
      <c r="K188" s="351"/>
      <c r="L188" s="453"/>
    </row>
    <row r="189" spans="1:12" ht="21.95" customHeight="1">
      <c r="A189" s="453" t="s">
        <v>17</v>
      </c>
      <c r="C189" s="453"/>
      <c r="D189" s="453"/>
      <c r="E189" s="5"/>
      <c r="F189" s="4"/>
      <c r="G189" s="4"/>
      <c r="H189" s="4"/>
      <c r="I189" s="4"/>
      <c r="J189" s="4"/>
      <c r="K189" s="351"/>
      <c r="L189" s="453"/>
    </row>
    <row r="190" spans="1:12" ht="21.95" customHeight="1">
      <c r="A190" s="420"/>
      <c r="B190" s="272" t="s">
        <v>649</v>
      </c>
      <c r="C190" s="190"/>
      <c r="D190" s="129"/>
      <c r="E190" s="612"/>
      <c r="F190" s="189"/>
      <c r="G190" s="189"/>
      <c r="H190" s="189"/>
      <c r="I190" s="189"/>
      <c r="J190" s="189"/>
      <c r="K190" s="448"/>
      <c r="L190" s="448"/>
    </row>
    <row r="191" spans="1:12" ht="21.95" customHeight="1">
      <c r="A191" s="568"/>
      <c r="B191" s="10"/>
      <c r="C191" s="10"/>
      <c r="D191" s="135" t="s">
        <v>41</v>
      </c>
      <c r="E191" s="1054" t="s">
        <v>398</v>
      </c>
      <c r="F191" s="1055"/>
      <c r="G191" s="1055"/>
      <c r="H191" s="1055"/>
      <c r="I191" s="1056"/>
      <c r="J191" s="400" t="s">
        <v>49</v>
      </c>
      <c r="K191" s="135" t="s">
        <v>43</v>
      </c>
      <c r="L191" s="135" t="s">
        <v>47</v>
      </c>
    </row>
    <row r="192" spans="1:12" ht="21.95" customHeight="1">
      <c r="A192" s="393" t="s">
        <v>39</v>
      </c>
      <c r="B192" s="393" t="s">
        <v>6</v>
      </c>
      <c r="C192" s="393" t="s">
        <v>40</v>
      </c>
      <c r="D192" s="136" t="s">
        <v>42</v>
      </c>
      <c r="E192" s="394">
        <v>2561</v>
      </c>
      <c r="F192" s="394"/>
      <c r="G192" s="394">
        <v>2562</v>
      </c>
      <c r="H192" s="394">
        <v>2563</v>
      </c>
      <c r="I192" s="394">
        <v>2564</v>
      </c>
      <c r="J192" s="395" t="s">
        <v>50</v>
      </c>
      <c r="K192" s="136" t="s">
        <v>44</v>
      </c>
      <c r="L192" s="136" t="s">
        <v>646</v>
      </c>
    </row>
    <row r="193" spans="1:12" ht="21.95" customHeight="1">
      <c r="A193" s="396"/>
      <c r="B193" s="397"/>
      <c r="C193" s="397"/>
      <c r="D193" s="162"/>
      <c r="E193" s="398" t="s">
        <v>3</v>
      </c>
      <c r="F193" s="398"/>
      <c r="G193" s="398" t="s">
        <v>3</v>
      </c>
      <c r="H193" s="398" t="s">
        <v>3</v>
      </c>
      <c r="I193" s="398" t="s">
        <v>3</v>
      </c>
      <c r="J193" s="399"/>
      <c r="K193" s="163"/>
      <c r="L193" s="163"/>
    </row>
    <row r="194" spans="1:12" ht="21.95" customHeight="1">
      <c r="A194" s="468">
        <v>1</v>
      </c>
      <c r="B194" s="740" t="s">
        <v>318</v>
      </c>
      <c r="C194" s="1058" t="s">
        <v>285</v>
      </c>
      <c r="D194" s="1058" t="s">
        <v>286</v>
      </c>
      <c r="E194" s="216">
        <v>15000</v>
      </c>
      <c r="F194" s="203"/>
      <c r="G194" s="216">
        <v>15000</v>
      </c>
      <c r="H194" s="216">
        <v>15000</v>
      </c>
      <c r="I194" s="216">
        <v>15000</v>
      </c>
      <c r="J194" s="405" t="s">
        <v>224</v>
      </c>
      <c r="K194" s="1058" t="s">
        <v>279</v>
      </c>
      <c r="L194" s="164" t="s">
        <v>173</v>
      </c>
    </row>
    <row r="195" spans="1:12" ht="21.95" customHeight="1">
      <c r="A195" s="248"/>
      <c r="B195" s="741" t="s">
        <v>940</v>
      </c>
      <c r="C195" s="1059"/>
      <c r="D195" s="1059"/>
      <c r="E195" s="217" t="s">
        <v>99</v>
      </c>
      <c r="F195" s="78"/>
      <c r="G195" s="217" t="s">
        <v>99</v>
      </c>
      <c r="H195" s="217" t="s">
        <v>99</v>
      </c>
      <c r="I195" s="217" t="s">
        <v>99</v>
      </c>
      <c r="J195" s="403" t="s">
        <v>268</v>
      </c>
      <c r="K195" s="1059"/>
      <c r="L195" s="164" t="s">
        <v>100</v>
      </c>
    </row>
    <row r="196" spans="1:12" ht="21.95" customHeight="1">
      <c r="A196" s="248"/>
      <c r="B196" s="602" t="s">
        <v>75</v>
      </c>
      <c r="C196" s="602" t="s">
        <v>667</v>
      </c>
      <c r="D196" s="602" t="s">
        <v>287</v>
      </c>
      <c r="E196" s="217"/>
      <c r="F196" s="78"/>
      <c r="G196" s="78"/>
      <c r="H196" s="78"/>
      <c r="I196" s="78"/>
      <c r="J196" s="403" t="s">
        <v>458</v>
      </c>
      <c r="K196" s="602" t="s">
        <v>68</v>
      </c>
      <c r="L196" s="164"/>
    </row>
    <row r="197" spans="1:12" ht="21.95" customHeight="1">
      <c r="A197" s="249"/>
      <c r="B197" s="109"/>
      <c r="C197" s="250"/>
      <c r="D197" s="250"/>
      <c r="E197" s="166"/>
      <c r="F197" s="204"/>
      <c r="G197" s="204"/>
      <c r="H197" s="204"/>
      <c r="I197" s="204"/>
      <c r="J197" s="33"/>
      <c r="K197" s="137"/>
      <c r="L197" s="213"/>
    </row>
    <row r="198" spans="1:12" ht="21.95" customHeight="1">
      <c r="A198" s="600">
        <v>2</v>
      </c>
      <c r="B198" s="1058" t="s">
        <v>325</v>
      </c>
      <c r="C198" s="1058" t="s">
        <v>160</v>
      </c>
      <c r="D198" s="1058" t="s">
        <v>278</v>
      </c>
      <c r="E198" s="216">
        <v>10000</v>
      </c>
      <c r="F198" s="217"/>
      <c r="G198" s="216">
        <v>10000</v>
      </c>
      <c r="H198" s="216">
        <v>10000</v>
      </c>
      <c r="I198" s="216">
        <v>10000</v>
      </c>
      <c r="J198" s="405" t="s">
        <v>224</v>
      </c>
      <c r="K198" s="1058" t="s">
        <v>279</v>
      </c>
      <c r="L198" s="164" t="s">
        <v>173</v>
      </c>
    </row>
    <row r="199" spans="1:12" ht="21.95" customHeight="1">
      <c r="A199" s="600"/>
      <c r="B199" s="1059"/>
      <c r="C199" s="1059"/>
      <c r="D199" s="1059"/>
      <c r="E199" s="217" t="s">
        <v>99</v>
      </c>
      <c r="F199" s="217"/>
      <c r="G199" s="217" t="s">
        <v>99</v>
      </c>
      <c r="H199" s="217" t="s">
        <v>99</v>
      </c>
      <c r="I199" s="217" t="s">
        <v>99</v>
      </c>
      <c r="J199" s="403" t="s">
        <v>268</v>
      </c>
      <c r="K199" s="1059"/>
      <c r="L199" s="164" t="s">
        <v>100</v>
      </c>
    </row>
    <row r="200" spans="1:12" ht="21.95" customHeight="1">
      <c r="A200" s="600"/>
      <c r="B200" s="602"/>
      <c r="C200" s="602"/>
      <c r="D200" s="602" t="s">
        <v>665</v>
      </c>
      <c r="E200" s="217"/>
      <c r="F200" s="217"/>
      <c r="G200" s="217"/>
      <c r="H200" s="217"/>
      <c r="I200" s="28"/>
      <c r="J200" s="403" t="s">
        <v>458</v>
      </c>
      <c r="K200" s="602" t="s">
        <v>68</v>
      </c>
      <c r="L200" s="164"/>
    </row>
    <row r="201" spans="1:12" ht="21.95" customHeight="1">
      <c r="A201" s="353"/>
      <c r="B201" s="602"/>
      <c r="C201" s="602"/>
      <c r="D201" s="217"/>
      <c r="E201" s="78"/>
      <c r="F201" s="217"/>
      <c r="G201" s="217"/>
      <c r="H201" s="217"/>
      <c r="I201" s="28"/>
      <c r="J201" s="137"/>
      <c r="K201" s="602"/>
      <c r="L201" s="213"/>
    </row>
    <row r="202" spans="1:12" ht="21.95" customHeight="1">
      <c r="A202" s="600">
        <v>3</v>
      </c>
      <c r="B202" s="1058" t="s">
        <v>317</v>
      </c>
      <c r="C202" s="1058" t="s">
        <v>280</v>
      </c>
      <c r="D202" s="1058" t="s">
        <v>281</v>
      </c>
      <c r="E202" s="216">
        <v>100000</v>
      </c>
      <c r="F202" s="78"/>
      <c r="G202" s="216">
        <v>100000</v>
      </c>
      <c r="H202" s="216">
        <v>100000</v>
      </c>
      <c r="I202" s="216">
        <v>100000</v>
      </c>
      <c r="J202" s="405" t="s">
        <v>224</v>
      </c>
      <c r="K202" s="1058" t="s">
        <v>283</v>
      </c>
      <c r="L202" s="164" t="s">
        <v>173</v>
      </c>
    </row>
    <row r="203" spans="1:12" ht="21.95" customHeight="1">
      <c r="A203" s="602"/>
      <c r="B203" s="1059"/>
      <c r="C203" s="1059"/>
      <c r="D203" s="1059"/>
      <c r="E203" s="217" t="s">
        <v>99</v>
      </c>
      <c r="F203" s="78"/>
      <c r="G203" s="217" t="s">
        <v>99</v>
      </c>
      <c r="H203" s="217" t="s">
        <v>99</v>
      </c>
      <c r="I203" s="217" t="s">
        <v>99</v>
      </c>
      <c r="J203" s="403" t="s">
        <v>268</v>
      </c>
      <c r="K203" s="1059"/>
      <c r="L203" s="164" t="s">
        <v>100</v>
      </c>
    </row>
    <row r="204" spans="1:12" ht="21.95" customHeight="1">
      <c r="A204" s="602"/>
      <c r="B204" s="602"/>
      <c r="C204" s="602" t="s">
        <v>282</v>
      </c>
      <c r="D204" s="602" t="s">
        <v>666</v>
      </c>
      <c r="E204" s="217"/>
      <c r="F204" s="78"/>
      <c r="G204" s="78"/>
      <c r="H204" s="78"/>
      <c r="I204" s="78"/>
      <c r="J204" s="403" t="s">
        <v>458</v>
      </c>
      <c r="K204" s="602" t="s">
        <v>284</v>
      </c>
      <c r="L204" s="164"/>
    </row>
    <row r="205" spans="1:12" ht="21.95" customHeight="1">
      <c r="A205" s="602"/>
      <c r="B205" s="602"/>
      <c r="C205" s="602" t="s">
        <v>243</v>
      </c>
      <c r="D205" s="602" t="s">
        <v>243</v>
      </c>
      <c r="E205" s="217"/>
      <c r="F205" s="78"/>
      <c r="G205" s="78"/>
      <c r="H205" s="78"/>
      <c r="I205" s="78"/>
      <c r="J205" s="28"/>
      <c r="K205" s="602" t="s">
        <v>159</v>
      </c>
      <c r="L205" s="164"/>
    </row>
    <row r="206" spans="1:12" ht="21.95" customHeight="1">
      <c r="A206" s="602"/>
      <c r="B206" s="602"/>
      <c r="C206" s="602"/>
      <c r="D206" s="602"/>
      <c r="E206" s="217"/>
      <c r="F206" s="78"/>
      <c r="G206" s="78"/>
      <c r="H206" s="78"/>
      <c r="I206" s="78"/>
      <c r="J206" s="28"/>
      <c r="K206" s="602"/>
      <c r="L206" s="164"/>
    </row>
    <row r="207" spans="1:12" ht="21.95" customHeight="1">
      <c r="A207" s="407"/>
      <c r="B207" s="588"/>
      <c r="C207" s="588"/>
      <c r="D207" s="205"/>
      <c r="E207" s="205"/>
      <c r="F207" s="205"/>
      <c r="G207" s="205"/>
      <c r="H207" s="205"/>
      <c r="I207" s="205"/>
      <c r="J207" s="205"/>
      <c r="K207" s="588"/>
      <c r="L207" s="666" t="s">
        <v>901</v>
      </c>
    </row>
    <row r="208" spans="1:12" ht="21.95" customHeight="1">
      <c r="A208" s="1057" t="s">
        <v>647</v>
      </c>
      <c r="B208" s="1057"/>
      <c r="C208" s="1057"/>
      <c r="D208" s="1057"/>
      <c r="E208" s="1057"/>
      <c r="F208" s="1057"/>
      <c r="G208" s="1057"/>
      <c r="H208" s="1057"/>
      <c r="I208" s="1057"/>
      <c r="J208" s="1057"/>
      <c r="K208" s="1057"/>
      <c r="L208" s="1" t="s">
        <v>645</v>
      </c>
    </row>
    <row r="209" spans="1:12" ht="21.95" customHeight="1">
      <c r="A209" s="1057" t="s">
        <v>890</v>
      </c>
      <c r="B209" s="1057"/>
      <c r="C209" s="1057"/>
      <c r="D209" s="1057"/>
      <c r="E209" s="1057"/>
      <c r="F209" s="1057"/>
      <c r="G209" s="1057"/>
      <c r="H209" s="1057"/>
      <c r="I209" s="1057"/>
      <c r="J209" s="1057"/>
      <c r="K209" s="1057"/>
    </row>
    <row r="210" spans="1:12" ht="21.95" customHeight="1">
      <c r="A210" s="453" t="s">
        <v>56</v>
      </c>
      <c r="C210" s="4"/>
      <c r="D210" s="4"/>
      <c r="E210" s="598"/>
      <c r="F210" s="598"/>
      <c r="G210" s="598"/>
      <c r="H210" s="598"/>
      <c r="I210" s="598"/>
      <c r="J210" s="598"/>
      <c r="K210" s="601"/>
      <c r="L210" s="598"/>
    </row>
    <row r="211" spans="1:12" ht="21.95" customHeight="1">
      <c r="A211" s="453" t="s">
        <v>60</v>
      </c>
      <c r="C211" s="4"/>
      <c r="D211" s="4"/>
      <c r="E211" s="453"/>
      <c r="F211" s="453"/>
      <c r="G211" s="453"/>
      <c r="H211" s="453"/>
      <c r="I211" s="453"/>
      <c r="J211" s="453"/>
      <c r="K211" s="351"/>
      <c r="L211" s="453"/>
    </row>
    <row r="212" spans="1:12" ht="21.95" customHeight="1">
      <c r="A212" s="453" t="s">
        <v>17</v>
      </c>
      <c r="C212" s="453"/>
      <c r="D212" s="453"/>
      <c r="E212" s="5"/>
      <c r="F212" s="4"/>
      <c r="G212" s="4"/>
      <c r="H212" s="4"/>
      <c r="I212" s="4"/>
      <c r="J212" s="4"/>
      <c r="K212" s="351"/>
      <c r="L212" s="453"/>
    </row>
    <row r="213" spans="1:12" ht="21.95" customHeight="1">
      <c r="A213" s="420"/>
      <c r="B213" s="272" t="s">
        <v>649</v>
      </c>
      <c r="C213" s="190"/>
      <c r="D213" s="129"/>
      <c r="E213" s="612"/>
      <c r="F213" s="189"/>
      <c r="G213" s="189"/>
      <c r="H213" s="189"/>
      <c r="I213" s="189"/>
      <c r="J213" s="189"/>
      <c r="K213" s="448"/>
      <c r="L213" s="448"/>
    </row>
    <row r="214" spans="1:12" ht="21.95" customHeight="1">
      <c r="A214" s="568"/>
      <c r="B214" s="10"/>
      <c r="C214" s="10"/>
      <c r="D214" s="135" t="s">
        <v>41</v>
      </c>
      <c r="E214" s="1054" t="s">
        <v>398</v>
      </c>
      <c r="F214" s="1055"/>
      <c r="G214" s="1055"/>
      <c r="H214" s="1055"/>
      <c r="I214" s="1056"/>
      <c r="J214" s="400" t="s">
        <v>49</v>
      </c>
      <c r="K214" s="135" t="s">
        <v>43</v>
      </c>
      <c r="L214" s="135" t="s">
        <v>47</v>
      </c>
    </row>
    <row r="215" spans="1:12" ht="21.95" customHeight="1">
      <c r="A215" s="393" t="s">
        <v>39</v>
      </c>
      <c r="B215" s="393" t="s">
        <v>6</v>
      </c>
      <c r="C215" s="393" t="s">
        <v>40</v>
      </c>
      <c r="D215" s="136" t="s">
        <v>42</v>
      </c>
      <c r="E215" s="394">
        <v>2561</v>
      </c>
      <c r="F215" s="394"/>
      <c r="G215" s="394">
        <v>2562</v>
      </c>
      <c r="H215" s="394">
        <v>2563</v>
      </c>
      <c r="I215" s="394">
        <v>2564</v>
      </c>
      <c r="J215" s="395" t="s">
        <v>50</v>
      </c>
      <c r="K215" s="136" t="s">
        <v>44</v>
      </c>
      <c r="L215" s="136" t="s">
        <v>646</v>
      </c>
    </row>
    <row r="216" spans="1:12" ht="21.95" customHeight="1">
      <c r="A216" s="396"/>
      <c r="B216" s="397"/>
      <c r="C216" s="397"/>
      <c r="D216" s="162"/>
      <c r="E216" s="398" t="s">
        <v>3</v>
      </c>
      <c r="F216" s="398"/>
      <c r="G216" s="398" t="s">
        <v>3</v>
      </c>
      <c r="H216" s="398" t="s">
        <v>3</v>
      </c>
      <c r="I216" s="398" t="s">
        <v>3</v>
      </c>
      <c r="J216" s="399"/>
      <c r="K216" s="163"/>
      <c r="L216" s="163"/>
    </row>
    <row r="217" spans="1:12" ht="21.95" customHeight="1">
      <c r="A217" s="552">
        <v>4</v>
      </c>
      <c r="B217" s="57" t="s">
        <v>312</v>
      </c>
      <c r="C217" s="57" t="s">
        <v>668</v>
      </c>
      <c r="D217" s="12" t="s">
        <v>312</v>
      </c>
      <c r="E217" s="19">
        <v>950000</v>
      </c>
      <c r="F217" s="19"/>
      <c r="G217" s="19">
        <v>950000</v>
      </c>
      <c r="H217" s="19">
        <v>950000</v>
      </c>
      <c r="I217" s="19">
        <v>950000</v>
      </c>
      <c r="J217" s="405" t="s">
        <v>224</v>
      </c>
      <c r="K217" s="12" t="s">
        <v>674</v>
      </c>
      <c r="L217" s="164" t="s">
        <v>173</v>
      </c>
    </row>
    <row r="218" spans="1:12" ht="21.95" customHeight="1">
      <c r="A218" s="552"/>
      <c r="B218" s="741" t="s">
        <v>940</v>
      </c>
      <c r="C218" s="57" t="s">
        <v>670</v>
      </c>
      <c r="D218" s="12" t="s">
        <v>671</v>
      </c>
      <c r="E218" s="19" t="s">
        <v>166</v>
      </c>
      <c r="F218" s="19"/>
      <c r="G218" s="19" t="s">
        <v>166</v>
      </c>
      <c r="H218" s="19" t="s">
        <v>166</v>
      </c>
      <c r="I218" s="19" t="s">
        <v>166</v>
      </c>
      <c r="J218" s="403" t="s">
        <v>268</v>
      </c>
      <c r="K218" s="12" t="s">
        <v>675</v>
      </c>
      <c r="L218" s="164" t="s">
        <v>100</v>
      </c>
    </row>
    <row r="219" spans="1:12" ht="21.95" customHeight="1">
      <c r="A219" s="552"/>
      <c r="B219" s="57"/>
      <c r="C219" s="57" t="s">
        <v>669</v>
      </c>
      <c r="D219" s="12" t="s">
        <v>672</v>
      </c>
      <c r="E219" s="19"/>
      <c r="F219" s="19"/>
      <c r="G219" s="19"/>
      <c r="H219" s="19"/>
      <c r="I219" s="19"/>
      <c r="J219" s="403" t="s">
        <v>458</v>
      </c>
      <c r="K219" s="12" t="s">
        <v>676</v>
      </c>
      <c r="L219" s="27"/>
    </row>
    <row r="220" spans="1:12" ht="21.95" customHeight="1">
      <c r="A220" s="552"/>
      <c r="B220" s="57"/>
      <c r="C220" s="57"/>
      <c r="D220" s="12" t="s">
        <v>673</v>
      </c>
      <c r="E220" s="19"/>
      <c r="F220" s="19"/>
      <c r="G220" s="19"/>
      <c r="H220" s="19"/>
      <c r="I220" s="19"/>
      <c r="J220" s="131"/>
      <c r="K220" s="12" t="s">
        <v>664</v>
      </c>
      <c r="L220" s="27"/>
    </row>
    <row r="221" spans="1:12" ht="21.95" customHeight="1">
      <c r="A221" s="552"/>
      <c r="B221" s="57"/>
      <c r="C221" s="57"/>
      <c r="D221" s="12" t="s">
        <v>269</v>
      </c>
      <c r="E221" s="19"/>
      <c r="F221" s="19"/>
      <c r="G221" s="19"/>
      <c r="H221" s="19"/>
      <c r="I221" s="19"/>
      <c r="J221" s="131"/>
      <c r="K221" s="12"/>
      <c r="L221" s="27"/>
    </row>
    <row r="222" spans="1:12" ht="21.95" customHeight="1">
      <c r="A222" s="553"/>
      <c r="B222" s="13"/>
      <c r="C222" s="13"/>
      <c r="D222" s="3"/>
      <c r="E222" s="14"/>
      <c r="F222" s="14"/>
      <c r="G222" s="14"/>
      <c r="H222" s="14"/>
      <c r="I222" s="14"/>
      <c r="J222" s="53"/>
      <c r="K222" s="15"/>
      <c r="L222" s="32"/>
    </row>
    <row r="223" spans="1:12" ht="21.95" customHeight="1">
      <c r="A223" s="467">
        <v>5</v>
      </c>
      <c r="B223" s="740" t="s">
        <v>314</v>
      </c>
      <c r="C223" s="1059" t="s">
        <v>677</v>
      </c>
      <c r="D223" s="1059" t="s">
        <v>678</v>
      </c>
      <c r="E223" s="251">
        <v>250000</v>
      </c>
      <c r="F223" s="251">
        <v>250000</v>
      </c>
      <c r="G223" s="251">
        <v>250000</v>
      </c>
      <c r="H223" s="251">
        <v>250000</v>
      </c>
      <c r="I223" s="251">
        <v>250000</v>
      </c>
      <c r="J223" s="405" t="s">
        <v>224</v>
      </c>
      <c r="K223" s="1059" t="s">
        <v>663</v>
      </c>
      <c r="L223" s="164" t="s">
        <v>173</v>
      </c>
    </row>
    <row r="224" spans="1:12" ht="21.95" customHeight="1">
      <c r="A224" s="248"/>
      <c r="B224" s="741" t="s">
        <v>940</v>
      </c>
      <c r="C224" s="1059"/>
      <c r="D224" s="1059"/>
      <c r="E224" s="217" t="s">
        <v>99</v>
      </c>
      <c r="F224" s="217" t="s">
        <v>99</v>
      </c>
      <c r="G224" s="217" t="s">
        <v>99</v>
      </c>
      <c r="H224" s="217" t="s">
        <v>99</v>
      </c>
      <c r="I224" s="217" t="s">
        <v>99</v>
      </c>
      <c r="J224" s="403" t="s">
        <v>268</v>
      </c>
      <c r="K224" s="1059"/>
      <c r="L224" s="164" t="s">
        <v>100</v>
      </c>
    </row>
    <row r="225" spans="1:12" ht="21.95" customHeight="1">
      <c r="A225" s="248"/>
      <c r="B225" s="602"/>
      <c r="C225" s="602" t="s">
        <v>679</v>
      </c>
      <c r="D225" s="602" t="s">
        <v>679</v>
      </c>
      <c r="E225" s="217"/>
      <c r="F225" s="78"/>
      <c r="G225" s="78"/>
      <c r="H225" s="78"/>
      <c r="I225" s="78"/>
      <c r="J225" s="403" t="s">
        <v>458</v>
      </c>
      <c r="K225" s="602" t="s">
        <v>664</v>
      </c>
      <c r="L225" s="602"/>
    </row>
    <row r="226" spans="1:12" ht="21.95" customHeight="1">
      <c r="A226" s="249"/>
      <c r="B226" s="375"/>
      <c r="C226" s="375" t="s">
        <v>451</v>
      </c>
      <c r="D226" s="375" t="s">
        <v>473</v>
      </c>
      <c r="E226" s="218"/>
      <c r="F226" s="204"/>
      <c r="G226" s="204"/>
      <c r="H226" s="204"/>
      <c r="I226" s="204"/>
      <c r="J226" s="33"/>
      <c r="K226" s="375"/>
      <c r="L226" s="375"/>
    </row>
    <row r="227" spans="1:12" ht="21.95" customHeight="1">
      <c r="A227" s="600">
        <v>6</v>
      </c>
      <c r="B227" s="602" t="s">
        <v>802</v>
      </c>
      <c r="C227" s="602" t="s">
        <v>642</v>
      </c>
      <c r="D227" s="683" t="s">
        <v>697</v>
      </c>
      <c r="E227" s="251">
        <v>250000</v>
      </c>
      <c r="F227" s="217"/>
      <c r="G227" s="251"/>
      <c r="H227" s="251"/>
      <c r="I227" s="251"/>
      <c r="J227" s="405" t="s">
        <v>224</v>
      </c>
      <c r="K227" s="602" t="s">
        <v>695</v>
      </c>
      <c r="L227" s="164" t="s">
        <v>173</v>
      </c>
    </row>
    <row r="228" spans="1:12" ht="21.95" customHeight="1">
      <c r="A228" s="602"/>
      <c r="B228" s="602"/>
      <c r="C228" s="602" t="s">
        <v>695</v>
      </c>
      <c r="D228" s="683" t="s">
        <v>72</v>
      </c>
      <c r="E228" s="217" t="s">
        <v>64</v>
      </c>
      <c r="F228" s="217"/>
      <c r="G228" s="217"/>
      <c r="H228" s="217"/>
      <c r="I228" s="217"/>
      <c r="J228" s="403" t="s">
        <v>268</v>
      </c>
      <c r="K228" s="602" t="s">
        <v>696</v>
      </c>
      <c r="L228" s="164" t="s">
        <v>100</v>
      </c>
    </row>
    <row r="229" spans="1:12" ht="21.95" customHeight="1">
      <c r="A229" s="375"/>
      <c r="B229" s="375"/>
      <c r="C229" s="375" t="s">
        <v>696</v>
      </c>
      <c r="D229" s="218"/>
      <c r="E229" s="204"/>
      <c r="F229" s="218"/>
      <c r="G229" s="218"/>
      <c r="H229" s="218"/>
      <c r="I229" s="33"/>
      <c r="J229" s="404" t="s">
        <v>458</v>
      </c>
      <c r="K229" s="375"/>
      <c r="L229" s="213"/>
    </row>
    <row r="230" spans="1:12" ht="21.95" customHeight="1">
      <c r="A230" s="407"/>
      <c r="B230" s="588"/>
      <c r="C230" s="588"/>
      <c r="D230" s="205"/>
      <c r="E230" s="205"/>
      <c r="F230" s="205"/>
      <c r="G230" s="205"/>
      <c r="H230" s="205"/>
      <c r="I230" s="205"/>
      <c r="J230" s="205"/>
      <c r="K230" s="588"/>
      <c r="L230" s="666" t="s">
        <v>902</v>
      </c>
    </row>
    <row r="231" spans="1:12" ht="21.95" customHeight="1">
      <c r="A231" s="1057" t="s">
        <v>647</v>
      </c>
      <c r="B231" s="1057"/>
      <c r="C231" s="1057"/>
      <c r="D231" s="1057"/>
      <c r="E231" s="1057"/>
      <c r="F231" s="1057"/>
      <c r="G231" s="1057"/>
      <c r="H231" s="1057"/>
      <c r="I231" s="1057"/>
      <c r="J231" s="1057"/>
      <c r="K231" s="1057"/>
      <c r="L231" s="1" t="s">
        <v>645</v>
      </c>
    </row>
    <row r="232" spans="1:12" ht="21.95" customHeight="1">
      <c r="A232" s="1057" t="s">
        <v>890</v>
      </c>
      <c r="B232" s="1057"/>
      <c r="C232" s="1057"/>
      <c r="D232" s="1057"/>
      <c r="E232" s="1057"/>
      <c r="F232" s="1057"/>
      <c r="G232" s="1057"/>
      <c r="H232" s="1057"/>
      <c r="I232" s="1057"/>
      <c r="J232" s="1057"/>
      <c r="K232" s="1057"/>
    </row>
    <row r="233" spans="1:12" ht="21.95" customHeight="1">
      <c r="A233" s="453" t="s">
        <v>56</v>
      </c>
      <c r="C233" s="4"/>
      <c r="D233" s="4"/>
      <c r="E233" s="598"/>
      <c r="F233" s="598"/>
      <c r="G233" s="598"/>
      <c r="H233" s="598"/>
      <c r="I233" s="598"/>
      <c r="J233" s="598"/>
      <c r="K233" s="601"/>
      <c r="L233" s="598"/>
    </row>
    <row r="234" spans="1:12" ht="21.95" customHeight="1">
      <c r="A234" s="453" t="s">
        <v>60</v>
      </c>
      <c r="C234" s="4"/>
      <c r="D234" s="4"/>
      <c r="E234" s="453"/>
      <c r="F234" s="453"/>
      <c r="G234" s="453"/>
      <c r="H234" s="453"/>
      <c r="I234" s="453"/>
      <c r="J234" s="453"/>
      <c r="K234" s="351"/>
      <c r="L234" s="453"/>
    </row>
    <row r="235" spans="1:12" ht="21.95" customHeight="1">
      <c r="A235" s="453" t="s">
        <v>17</v>
      </c>
      <c r="C235" s="453"/>
      <c r="D235" s="453"/>
      <c r="E235" s="5"/>
      <c r="F235" s="4"/>
      <c r="G235" s="4"/>
      <c r="H235" s="4"/>
      <c r="I235" s="4"/>
      <c r="J235" s="4"/>
      <c r="K235" s="351"/>
      <c r="L235" s="453"/>
    </row>
    <row r="236" spans="1:12" ht="21.95" customHeight="1">
      <c r="A236" s="420"/>
      <c r="B236" s="272" t="s">
        <v>649</v>
      </c>
      <c r="C236" s="190"/>
      <c r="D236" s="129"/>
      <c r="E236" s="612"/>
      <c r="F236" s="189"/>
      <c r="G236" s="189"/>
      <c r="H236" s="189"/>
      <c r="I236" s="189"/>
      <c r="J236" s="189"/>
      <c r="K236" s="448"/>
      <c r="L236" s="448"/>
    </row>
    <row r="237" spans="1:12" ht="21.95" customHeight="1">
      <c r="A237" s="568"/>
      <c r="B237" s="10"/>
      <c r="C237" s="10"/>
      <c r="D237" s="135" t="s">
        <v>41</v>
      </c>
      <c r="E237" s="1054" t="s">
        <v>398</v>
      </c>
      <c r="F237" s="1055"/>
      <c r="G237" s="1055"/>
      <c r="H237" s="1055"/>
      <c r="I237" s="1056"/>
      <c r="J237" s="400" t="s">
        <v>49</v>
      </c>
      <c r="K237" s="135" t="s">
        <v>43</v>
      </c>
      <c r="L237" s="135" t="s">
        <v>47</v>
      </c>
    </row>
    <row r="238" spans="1:12" ht="21.95" customHeight="1">
      <c r="A238" s="393" t="s">
        <v>39</v>
      </c>
      <c r="B238" s="393" t="s">
        <v>6</v>
      </c>
      <c r="C238" s="393" t="s">
        <v>40</v>
      </c>
      <c r="D238" s="136" t="s">
        <v>42</v>
      </c>
      <c r="E238" s="394">
        <v>2561</v>
      </c>
      <c r="F238" s="394"/>
      <c r="G238" s="394">
        <v>2562</v>
      </c>
      <c r="H238" s="394">
        <v>2563</v>
      </c>
      <c r="I238" s="394">
        <v>2564</v>
      </c>
      <c r="J238" s="395" t="s">
        <v>50</v>
      </c>
      <c r="K238" s="136" t="s">
        <v>44</v>
      </c>
      <c r="L238" s="136" t="s">
        <v>646</v>
      </c>
    </row>
    <row r="239" spans="1:12" ht="21.95" customHeight="1">
      <c r="A239" s="396"/>
      <c r="B239" s="397"/>
      <c r="C239" s="397"/>
      <c r="D239" s="162"/>
      <c r="E239" s="398" t="s">
        <v>3</v>
      </c>
      <c r="F239" s="398"/>
      <c r="G239" s="398" t="s">
        <v>3</v>
      </c>
      <c r="H239" s="398" t="s">
        <v>3</v>
      </c>
      <c r="I239" s="398" t="s">
        <v>3</v>
      </c>
      <c r="J239" s="399"/>
      <c r="K239" s="163"/>
      <c r="L239" s="163"/>
    </row>
    <row r="240" spans="1:12" ht="21.95" customHeight="1">
      <c r="A240" s="467">
        <v>7</v>
      </c>
      <c r="B240" s="740" t="s">
        <v>315</v>
      </c>
      <c r="C240" s="1058" t="s">
        <v>680</v>
      </c>
      <c r="D240" s="1058" t="s">
        <v>681</v>
      </c>
      <c r="E240" s="40">
        <v>5000</v>
      </c>
      <c r="F240" s="78"/>
      <c r="G240" s="40">
        <v>5000</v>
      </c>
      <c r="H240" s="40">
        <v>5000</v>
      </c>
      <c r="I240" s="40">
        <v>5000</v>
      </c>
      <c r="J240" s="405" t="s">
        <v>224</v>
      </c>
      <c r="K240" s="151" t="s">
        <v>683</v>
      </c>
      <c r="L240" s="164" t="s">
        <v>173</v>
      </c>
    </row>
    <row r="241" spans="1:12" ht="21.95" customHeight="1">
      <c r="A241" s="600"/>
      <c r="B241" s="741" t="s">
        <v>940</v>
      </c>
      <c r="C241" s="1059"/>
      <c r="D241" s="1059"/>
      <c r="E241" s="217" t="s">
        <v>99</v>
      </c>
      <c r="F241" s="27"/>
      <c r="G241" s="217" t="s">
        <v>99</v>
      </c>
      <c r="H241" s="217" t="s">
        <v>99</v>
      </c>
      <c r="I241" s="217" t="s">
        <v>99</v>
      </c>
      <c r="J241" s="403" t="s">
        <v>268</v>
      </c>
      <c r="K241" s="151" t="s">
        <v>684</v>
      </c>
      <c r="L241" s="164" t="s">
        <v>100</v>
      </c>
    </row>
    <row r="242" spans="1:12" ht="21.95" customHeight="1">
      <c r="A242" s="600"/>
      <c r="B242" s="28"/>
      <c r="C242" s="28" t="s">
        <v>682</v>
      </c>
      <c r="D242" s="684" t="s">
        <v>243</v>
      </c>
      <c r="E242" s="217"/>
      <c r="F242" s="27"/>
      <c r="G242" s="217"/>
      <c r="H242" s="217"/>
      <c r="I242" s="217"/>
      <c r="J242" s="403" t="s">
        <v>458</v>
      </c>
      <c r="K242" s="151"/>
      <c r="L242" s="164"/>
    </row>
    <row r="243" spans="1:12" ht="21.95" customHeight="1">
      <c r="A243" s="198"/>
      <c r="B243" s="33"/>
      <c r="C243" s="33" t="s">
        <v>289</v>
      </c>
      <c r="D243" s="682"/>
      <c r="E243" s="200"/>
      <c r="F243" s="32"/>
      <c r="G243" s="32"/>
      <c r="H243" s="15"/>
      <c r="I243" s="15"/>
      <c r="J243" s="15"/>
      <c r="K243" s="137"/>
      <c r="L243" s="33"/>
    </row>
    <row r="244" spans="1:12" ht="21.95" customHeight="1">
      <c r="A244" s="196">
        <v>8</v>
      </c>
      <c r="B244" s="1059" t="s">
        <v>689</v>
      </c>
      <c r="C244" s="1059" t="s">
        <v>690</v>
      </c>
      <c r="D244" s="1059" t="s">
        <v>691</v>
      </c>
      <c r="E244" s="207">
        <v>200000</v>
      </c>
      <c r="F244" s="27"/>
      <c r="G244" s="207">
        <v>200000</v>
      </c>
      <c r="H244" s="207">
        <v>200000</v>
      </c>
      <c r="I244" s="207">
        <v>200000</v>
      </c>
      <c r="J244" s="405" t="s">
        <v>224</v>
      </c>
      <c r="K244" s="151" t="s">
        <v>230</v>
      </c>
      <c r="L244" s="164" t="s">
        <v>173</v>
      </c>
    </row>
    <row r="245" spans="1:12" ht="21.95" customHeight="1">
      <c r="A245" s="196"/>
      <c r="B245" s="1059"/>
      <c r="C245" s="1059"/>
      <c r="D245" s="1059"/>
      <c r="E245" s="197" t="s">
        <v>166</v>
      </c>
      <c r="F245" s="27"/>
      <c r="G245" s="197" t="s">
        <v>166</v>
      </c>
      <c r="H245" s="197" t="s">
        <v>166</v>
      </c>
      <c r="I245" s="197" t="s">
        <v>166</v>
      </c>
      <c r="J245" s="403" t="s">
        <v>268</v>
      </c>
      <c r="K245" s="151" t="s">
        <v>694</v>
      </c>
      <c r="L245" s="164" t="s">
        <v>100</v>
      </c>
    </row>
    <row r="246" spans="1:12" ht="21.95" customHeight="1">
      <c r="A246" s="196"/>
      <c r="B246" s="28" t="s">
        <v>692</v>
      </c>
      <c r="C246" s="28" t="s">
        <v>159</v>
      </c>
      <c r="D246" s="684"/>
      <c r="E246" s="197"/>
      <c r="F246" s="27"/>
      <c r="G246" s="27"/>
      <c r="H246" s="12"/>
      <c r="I246" s="12"/>
      <c r="J246" s="403" t="s">
        <v>458</v>
      </c>
      <c r="K246" s="151" t="s">
        <v>277</v>
      </c>
      <c r="L246" s="28"/>
    </row>
    <row r="247" spans="1:12" ht="21.95" customHeight="1">
      <c r="A247" s="198"/>
      <c r="B247" s="33" t="s">
        <v>693</v>
      </c>
      <c r="C247" s="33"/>
      <c r="D247" s="682"/>
      <c r="E247" s="200"/>
      <c r="F247" s="32"/>
      <c r="G247" s="32"/>
      <c r="H247" s="15"/>
      <c r="I247" s="15"/>
      <c r="J247" s="15"/>
      <c r="K247" s="137"/>
      <c r="L247" s="33"/>
    </row>
    <row r="248" spans="1:12" ht="21.95" customHeight="1">
      <c r="A248" s="1060">
        <v>9</v>
      </c>
      <c r="B248" s="1059" t="s">
        <v>321</v>
      </c>
      <c r="C248" s="1059" t="s">
        <v>660</v>
      </c>
      <c r="D248" s="1063" t="s">
        <v>157</v>
      </c>
      <c r="E248" s="251">
        <v>80000</v>
      </c>
      <c r="F248" s="27"/>
      <c r="G248" s="251">
        <v>80000</v>
      </c>
      <c r="H248" s="251">
        <v>80000</v>
      </c>
      <c r="I248" s="251">
        <v>80000</v>
      </c>
      <c r="J248" s="405" t="s">
        <v>224</v>
      </c>
      <c r="K248" s="151" t="s">
        <v>230</v>
      </c>
      <c r="L248" s="164" t="s">
        <v>173</v>
      </c>
    </row>
    <row r="249" spans="1:12" ht="21.95" customHeight="1">
      <c r="A249" s="1060"/>
      <c r="B249" s="1059"/>
      <c r="C249" s="1059"/>
      <c r="D249" s="1063"/>
      <c r="E249" s="217" t="s">
        <v>166</v>
      </c>
      <c r="F249" s="27"/>
      <c r="G249" s="217" t="s">
        <v>166</v>
      </c>
      <c r="H249" s="217" t="s">
        <v>166</v>
      </c>
      <c r="I249" s="217" t="s">
        <v>166</v>
      </c>
      <c r="J249" s="403" t="s">
        <v>268</v>
      </c>
      <c r="K249" s="151" t="s">
        <v>276</v>
      </c>
      <c r="L249" s="164" t="s">
        <v>100</v>
      </c>
    </row>
    <row r="250" spans="1:12" ht="21.95" customHeight="1">
      <c r="A250" s="196"/>
      <c r="B250" s="28" t="s">
        <v>661</v>
      </c>
      <c r="C250" s="28" t="s">
        <v>159</v>
      </c>
      <c r="D250" s="685" t="s">
        <v>155</v>
      </c>
      <c r="E250" s="197"/>
      <c r="F250" s="27"/>
      <c r="G250" s="27"/>
      <c r="H250" s="12"/>
      <c r="I250" s="12"/>
      <c r="J250" s="403" t="s">
        <v>458</v>
      </c>
      <c r="K250" s="151" t="s">
        <v>277</v>
      </c>
      <c r="L250" s="164"/>
    </row>
    <row r="251" spans="1:12" ht="21.95" customHeight="1">
      <c r="A251" s="196"/>
      <c r="B251" s="28" t="s">
        <v>816</v>
      </c>
      <c r="C251" s="28"/>
      <c r="D251" s="685" t="s">
        <v>156</v>
      </c>
      <c r="E251" s="197"/>
      <c r="F251" s="27"/>
      <c r="G251" s="27"/>
      <c r="H251" s="12"/>
      <c r="I251" s="12"/>
      <c r="J251" s="151"/>
      <c r="K251" s="151"/>
      <c r="L251" s="164"/>
    </row>
    <row r="252" spans="1:12" ht="21.95" customHeight="1">
      <c r="A252" s="198"/>
      <c r="B252" s="33" t="s">
        <v>817</v>
      </c>
      <c r="C252" s="33"/>
      <c r="D252" s="686" t="s">
        <v>158</v>
      </c>
      <c r="E252" s="200"/>
      <c r="F252" s="32"/>
      <c r="G252" s="32"/>
      <c r="H252" s="15"/>
      <c r="I252" s="15"/>
      <c r="J252" s="137"/>
      <c r="K252" s="206"/>
      <c r="L252" s="213"/>
    </row>
    <row r="253" spans="1:12" ht="21.95" customHeight="1">
      <c r="A253" s="407"/>
      <c r="B253" s="588"/>
      <c r="C253" s="588"/>
      <c r="D253" s="205"/>
      <c r="E253" s="205"/>
      <c r="F253" s="205"/>
      <c r="G253" s="205"/>
      <c r="H253" s="205"/>
      <c r="I253" s="205"/>
      <c r="J253" s="205"/>
      <c r="K253" s="588"/>
      <c r="L253" s="666" t="s">
        <v>903</v>
      </c>
    </row>
    <row r="254" spans="1:12" ht="21.95" customHeight="1">
      <c r="A254" s="1057" t="s">
        <v>647</v>
      </c>
      <c r="B254" s="1057"/>
      <c r="C254" s="1057"/>
      <c r="D254" s="1057"/>
      <c r="E254" s="1057"/>
      <c r="F254" s="1057"/>
      <c r="G254" s="1057"/>
      <c r="H254" s="1057"/>
      <c r="I254" s="1057"/>
      <c r="J254" s="1057"/>
      <c r="K254" s="1057"/>
      <c r="L254" s="1" t="s">
        <v>645</v>
      </c>
    </row>
    <row r="255" spans="1:12" ht="21.95" customHeight="1">
      <c r="A255" s="1057" t="s">
        <v>890</v>
      </c>
      <c r="B255" s="1057"/>
      <c r="C255" s="1057"/>
      <c r="D255" s="1057"/>
      <c r="E255" s="1057"/>
      <c r="F255" s="1057"/>
      <c r="G255" s="1057"/>
      <c r="H255" s="1057"/>
      <c r="I255" s="1057"/>
      <c r="J255" s="1057"/>
      <c r="K255" s="1057"/>
    </row>
    <row r="256" spans="1:12" ht="21.95" customHeight="1">
      <c r="A256" s="453" t="s">
        <v>56</v>
      </c>
      <c r="C256" s="4"/>
      <c r="D256" s="4"/>
      <c r="E256" s="598"/>
      <c r="F256" s="598"/>
      <c r="G256" s="598"/>
      <c r="H256" s="598"/>
      <c r="I256" s="598"/>
      <c r="J256" s="598"/>
      <c r="K256" s="601"/>
      <c r="L256" s="598"/>
    </row>
    <row r="257" spans="1:12" ht="21.95" customHeight="1">
      <c r="A257" s="453" t="s">
        <v>60</v>
      </c>
      <c r="C257" s="4"/>
      <c r="D257" s="4"/>
      <c r="E257" s="453"/>
      <c r="F257" s="453"/>
      <c r="G257" s="453"/>
      <c r="H257" s="453"/>
      <c r="I257" s="453"/>
      <c r="J257" s="453"/>
      <c r="K257" s="351"/>
      <c r="L257" s="453"/>
    </row>
    <row r="258" spans="1:12" ht="21.95" customHeight="1">
      <c r="A258" s="453" t="s">
        <v>17</v>
      </c>
      <c r="C258" s="453"/>
      <c r="D258" s="453"/>
      <c r="E258" s="5"/>
      <c r="F258" s="4"/>
      <c r="G258" s="4"/>
      <c r="H258" s="4"/>
      <c r="I258" s="4"/>
      <c r="J258" s="4"/>
      <c r="K258" s="351"/>
      <c r="L258" s="453"/>
    </row>
    <row r="259" spans="1:12" ht="21.95" customHeight="1">
      <c r="A259" s="420"/>
      <c r="B259" s="272" t="s">
        <v>649</v>
      </c>
      <c r="C259" s="190"/>
      <c r="D259" s="129"/>
      <c r="E259" s="612"/>
      <c r="F259" s="189"/>
      <c r="G259" s="189"/>
      <c r="H259" s="189"/>
      <c r="I259" s="189"/>
      <c r="J259" s="189"/>
      <c r="K259" s="448"/>
      <c r="L259" s="448"/>
    </row>
    <row r="260" spans="1:12" ht="21.95" customHeight="1">
      <c r="A260" s="568"/>
      <c r="B260" s="10"/>
      <c r="C260" s="10"/>
      <c r="D260" s="135" t="s">
        <v>41</v>
      </c>
      <c r="E260" s="1054" t="s">
        <v>398</v>
      </c>
      <c r="F260" s="1055"/>
      <c r="G260" s="1055"/>
      <c r="H260" s="1055"/>
      <c r="I260" s="1056"/>
      <c r="J260" s="400" t="s">
        <v>49</v>
      </c>
      <c r="K260" s="135" t="s">
        <v>43</v>
      </c>
      <c r="L260" s="135" t="s">
        <v>47</v>
      </c>
    </row>
    <row r="261" spans="1:12" ht="21.95" customHeight="1">
      <c r="A261" s="393" t="s">
        <v>39</v>
      </c>
      <c r="B261" s="393" t="s">
        <v>6</v>
      </c>
      <c r="C261" s="393" t="s">
        <v>40</v>
      </c>
      <c r="D261" s="136" t="s">
        <v>42</v>
      </c>
      <c r="E261" s="394">
        <v>2561</v>
      </c>
      <c r="F261" s="394"/>
      <c r="G261" s="394">
        <v>2562</v>
      </c>
      <c r="H261" s="394">
        <v>2563</v>
      </c>
      <c r="I261" s="394">
        <v>2564</v>
      </c>
      <c r="J261" s="395" t="s">
        <v>50</v>
      </c>
      <c r="K261" s="136" t="s">
        <v>44</v>
      </c>
      <c r="L261" s="136" t="s">
        <v>646</v>
      </c>
    </row>
    <row r="262" spans="1:12" ht="21.95" customHeight="1">
      <c r="A262" s="396"/>
      <c r="B262" s="397"/>
      <c r="C262" s="397"/>
      <c r="D262" s="162"/>
      <c r="E262" s="398" t="s">
        <v>3</v>
      </c>
      <c r="F262" s="398"/>
      <c r="G262" s="398" t="s">
        <v>3</v>
      </c>
      <c r="H262" s="398" t="s">
        <v>3</v>
      </c>
      <c r="I262" s="398" t="s">
        <v>3</v>
      </c>
      <c r="J262" s="399"/>
      <c r="K262" s="163"/>
      <c r="L262" s="163"/>
    </row>
    <row r="263" spans="1:12" ht="21.95" customHeight="1">
      <c r="A263" s="196">
        <v>10</v>
      </c>
      <c r="B263" s="740" t="s">
        <v>313</v>
      </c>
      <c r="C263" s="1058" t="s">
        <v>161</v>
      </c>
      <c r="D263" s="1058" t="s">
        <v>685</v>
      </c>
      <c r="E263" s="207">
        <v>20000</v>
      </c>
      <c r="F263" s="27"/>
      <c r="G263" s="207">
        <v>20000</v>
      </c>
      <c r="H263" s="207">
        <v>20000</v>
      </c>
      <c r="I263" s="207">
        <v>20000</v>
      </c>
      <c r="J263" s="405" t="s">
        <v>224</v>
      </c>
      <c r="K263" s="151" t="s">
        <v>686</v>
      </c>
      <c r="L263" s="164" t="s">
        <v>173</v>
      </c>
    </row>
    <row r="264" spans="1:12" ht="21.95" customHeight="1">
      <c r="A264" s="196"/>
      <c r="B264" s="741" t="s">
        <v>940</v>
      </c>
      <c r="C264" s="1059"/>
      <c r="D264" s="1059"/>
      <c r="E264" s="217" t="s">
        <v>99</v>
      </c>
      <c r="F264" s="27"/>
      <c r="G264" s="217" t="s">
        <v>99</v>
      </c>
      <c r="H264" s="217" t="s">
        <v>99</v>
      </c>
      <c r="I264" s="217" t="s">
        <v>99</v>
      </c>
      <c r="J264" s="403" t="s">
        <v>268</v>
      </c>
      <c r="K264" s="151" t="s">
        <v>687</v>
      </c>
      <c r="L264" s="164" t="s">
        <v>100</v>
      </c>
    </row>
    <row r="265" spans="1:12" ht="21.95" customHeight="1">
      <c r="A265" s="196"/>
      <c r="B265" s="741"/>
      <c r="C265" s="1059"/>
      <c r="D265" s="1059"/>
      <c r="E265" s="197"/>
      <c r="F265" s="27"/>
      <c r="G265" s="27"/>
      <c r="H265" s="12"/>
      <c r="I265" s="12"/>
      <c r="J265" s="403" t="s">
        <v>458</v>
      </c>
      <c r="K265" s="151" t="s">
        <v>688</v>
      </c>
      <c r="L265" s="28"/>
    </row>
    <row r="266" spans="1:12" ht="21.95" customHeight="1">
      <c r="A266" s="196"/>
      <c r="B266" s="28"/>
      <c r="C266" s="28"/>
      <c r="D266" s="684"/>
      <c r="E266" s="197"/>
      <c r="F266" s="27"/>
      <c r="G266" s="27"/>
      <c r="H266" s="12"/>
      <c r="I266" s="12"/>
      <c r="J266" s="12"/>
      <c r="K266" s="151" t="s">
        <v>68</v>
      </c>
      <c r="L266" s="28"/>
    </row>
    <row r="267" spans="1:12" ht="21.95" customHeight="1">
      <c r="A267" s="196"/>
      <c r="B267" s="28"/>
      <c r="C267" s="28"/>
      <c r="D267" s="684"/>
      <c r="E267" s="197"/>
      <c r="F267" s="27"/>
      <c r="G267" s="27"/>
      <c r="H267" s="12"/>
      <c r="I267" s="12"/>
      <c r="J267" s="12"/>
      <c r="K267" s="151"/>
      <c r="L267" s="28"/>
    </row>
    <row r="268" spans="1:12" ht="21.95" customHeight="1">
      <c r="A268" s="2"/>
      <c r="B268" s="12"/>
      <c r="C268" s="12"/>
      <c r="D268" s="12"/>
      <c r="E268" s="38"/>
      <c r="F268" s="38"/>
      <c r="G268" s="38"/>
      <c r="H268" s="38"/>
      <c r="I268" s="38"/>
      <c r="J268" s="38"/>
      <c r="K268" s="12"/>
      <c r="L268" s="12"/>
    </row>
    <row r="269" spans="1:12" ht="21.95" customHeight="1">
      <c r="A269" s="2"/>
      <c r="B269" s="12"/>
      <c r="C269" s="12"/>
      <c r="D269" s="12"/>
      <c r="E269" s="38"/>
      <c r="F269" s="38"/>
      <c r="G269" s="38"/>
      <c r="H269" s="38"/>
      <c r="I269" s="38"/>
      <c r="J269" s="38"/>
      <c r="K269" s="12"/>
      <c r="L269" s="12"/>
    </row>
    <row r="270" spans="1:12" ht="21.95" customHeight="1">
      <c r="A270" s="2"/>
      <c r="B270" s="12"/>
      <c r="C270" s="12"/>
      <c r="D270" s="12"/>
      <c r="E270" s="38"/>
      <c r="F270" s="38"/>
      <c r="G270" s="38"/>
      <c r="H270" s="38"/>
      <c r="I270" s="38"/>
      <c r="J270" s="38"/>
      <c r="K270" s="12"/>
      <c r="L270" s="12"/>
    </row>
    <row r="271" spans="1:12" ht="21.95" customHeight="1">
      <c r="A271" s="2"/>
      <c r="B271" s="12"/>
      <c r="C271" s="12"/>
      <c r="D271" s="12"/>
      <c r="E271" s="38"/>
      <c r="F271" s="38"/>
      <c r="G271" s="38"/>
      <c r="H271" s="38"/>
      <c r="I271" s="38"/>
      <c r="J271" s="38"/>
      <c r="K271" s="12"/>
      <c r="L271" s="12"/>
    </row>
    <row r="272" spans="1:12" ht="21.95" customHeight="1">
      <c r="A272" s="2"/>
      <c r="B272" s="12"/>
      <c r="C272" s="12"/>
      <c r="D272" s="12"/>
      <c r="E272" s="38"/>
      <c r="F272" s="38"/>
      <c r="G272" s="38"/>
      <c r="H272" s="38"/>
      <c r="I272" s="38"/>
      <c r="J272" s="38"/>
      <c r="K272" s="12"/>
      <c r="L272" s="12"/>
    </row>
    <row r="273" spans="1:12" ht="21.95" customHeight="1">
      <c r="A273" s="2"/>
      <c r="B273" s="12"/>
      <c r="C273" s="12"/>
      <c r="D273" s="12"/>
      <c r="E273" s="38"/>
      <c r="F273" s="38"/>
      <c r="G273" s="38"/>
      <c r="H273" s="38"/>
      <c r="I273" s="38"/>
      <c r="J273" s="38"/>
      <c r="K273" s="12"/>
      <c r="L273" s="12"/>
    </row>
    <row r="274" spans="1:12" ht="21.95" customHeight="1">
      <c r="A274" s="2"/>
      <c r="B274" s="12"/>
      <c r="C274" s="12"/>
      <c r="D274" s="12"/>
      <c r="E274" s="38"/>
      <c r="F274" s="38"/>
      <c r="G274" s="38"/>
      <c r="H274" s="38"/>
      <c r="I274" s="38"/>
      <c r="J274" s="38"/>
      <c r="K274" s="12"/>
      <c r="L274" s="12"/>
    </row>
    <row r="275" spans="1:12" ht="21.95" customHeight="1">
      <c r="A275" s="2"/>
      <c r="B275" s="12"/>
      <c r="C275" s="12"/>
      <c r="D275" s="12"/>
      <c r="E275" s="38"/>
      <c r="F275" s="38"/>
      <c r="G275" s="38"/>
      <c r="H275" s="38"/>
      <c r="I275" s="38"/>
      <c r="J275" s="38"/>
      <c r="K275" s="12"/>
      <c r="L275" s="12"/>
    </row>
    <row r="276" spans="1:12" ht="21.95" customHeight="1">
      <c r="A276" s="407"/>
      <c r="B276" s="588"/>
      <c r="C276" s="588"/>
      <c r="D276" s="205"/>
      <c r="E276" s="205"/>
      <c r="F276" s="205"/>
      <c r="G276" s="205"/>
      <c r="H276" s="205"/>
      <c r="I276" s="205"/>
      <c r="J276" s="205"/>
      <c r="K276" s="588"/>
      <c r="L276" s="666" t="s">
        <v>904</v>
      </c>
    </row>
    <row r="277" spans="1:12" ht="21.95" customHeight="1">
      <c r="K277" s="451"/>
      <c r="L277" s="451"/>
    </row>
    <row r="278" spans="1:12" ht="21.95" customHeight="1">
      <c r="K278" s="451"/>
      <c r="L278" s="451"/>
    </row>
    <row r="279" spans="1:12" ht="21.95" customHeight="1">
      <c r="K279" s="451"/>
      <c r="L279" s="451"/>
    </row>
    <row r="280" spans="1:12" ht="21.95" customHeight="1">
      <c r="K280" s="451"/>
      <c r="L280" s="451"/>
    </row>
    <row r="281" spans="1:12" ht="21.95" customHeight="1">
      <c r="K281" s="451"/>
      <c r="L281" s="451"/>
    </row>
    <row r="282" spans="1:12" ht="21.95" customHeight="1">
      <c r="K282" s="451"/>
      <c r="L282" s="451"/>
    </row>
    <row r="283" spans="1:12" ht="21.95" customHeight="1">
      <c r="K283" s="451"/>
      <c r="L283" s="451"/>
    </row>
    <row r="284" spans="1:12" ht="21.95" customHeight="1">
      <c r="K284" s="451"/>
      <c r="L284" s="451"/>
    </row>
  </sheetData>
  <mergeCells count="72">
    <mergeCell ref="C240:C241"/>
    <mergeCell ref="D240:D241"/>
    <mergeCell ref="A80:A81"/>
    <mergeCell ref="B80:B81"/>
    <mergeCell ref="C80:C81"/>
    <mergeCell ref="A163:K163"/>
    <mergeCell ref="E168:I168"/>
    <mergeCell ref="A209:K209"/>
    <mergeCell ref="A208:K208"/>
    <mergeCell ref="A232:K232"/>
    <mergeCell ref="A231:K231"/>
    <mergeCell ref="C223:C224"/>
    <mergeCell ref="D223:D224"/>
    <mergeCell ref="E214:I214"/>
    <mergeCell ref="K223:K224"/>
    <mergeCell ref="C198:C199"/>
    <mergeCell ref="E7:I7"/>
    <mergeCell ref="A1:K1"/>
    <mergeCell ref="A2:K2"/>
    <mergeCell ref="C263:C265"/>
    <mergeCell ref="D263:D265"/>
    <mergeCell ref="A248:A249"/>
    <mergeCell ref="B244:B245"/>
    <mergeCell ref="C244:C245"/>
    <mergeCell ref="D244:D245"/>
    <mergeCell ref="A255:K255"/>
    <mergeCell ref="E260:I260"/>
    <mergeCell ref="A254:K254"/>
    <mergeCell ref="E237:I237"/>
    <mergeCell ref="B248:B249"/>
    <mergeCell ref="C248:C249"/>
    <mergeCell ref="D248:D249"/>
    <mergeCell ref="A47:K47"/>
    <mergeCell ref="A48:K48"/>
    <mergeCell ref="A24:K24"/>
    <mergeCell ref="A25:K25"/>
    <mergeCell ref="E30:I30"/>
    <mergeCell ref="E53:I53"/>
    <mergeCell ref="E99:I99"/>
    <mergeCell ref="A162:K162"/>
    <mergeCell ref="C83:C84"/>
    <mergeCell ref="D83:D84"/>
    <mergeCell ref="K83:K84"/>
    <mergeCell ref="A93:K93"/>
    <mergeCell ref="A94:K94"/>
    <mergeCell ref="K79:K80"/>
    <mergeCell ref="A67:A68"/>
    <mergeCell ref="B67:B68"/>
    <mergeCell ref="C67:C68"/>
    <mergeCell ref="A116:K116"/>
    <mergeCell ref="A117:K117"/>
    <mergeCell ref="E122:I122"/>
    <mergeCell ref="A185:K185"/>
    <mergeCell ref="A186:K186"/>
    <mergeCell ref="E191:I191"/>
    <mergeCell ref="C194:C195"/>
    <mergeCell ref="C61:C62"/>
    <mergeCell ref="A61:A62"/>
    <mergeCell ref="D194:D195"/>
    <mergeCell ref="D67:D68"/>
    <mergeCell ref="K67:K68"/>
    <mergeCell ref="A70:K70"/>
    <mergeCell ref="A71:K71"/>
    <mergeCell ref="E76:I76"/>
    <mergeCell ref="K198:K199"/>
    <mergeCell ref="B198:B199"/>
    <mergeCell ref="D202:D203"/>
    <mergeCell ref="K202:K203"/>
    <mergeCell ref="K194:K195"/>
    <mergeCell ref="B202:B203"/>
    <mergeCell ref="C202:C203"/>
    <mergeCell ref="D198:D199"/>
  </mergeCells>
  <printOptions horizontalCentered="1"/>
  <pageMargins left="0.19685039370078741" right="0.15748031496062992" top="0.82677165354330717" bottom="0.59055118110236227" header="0" footer="0.19685039370078741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Z183"/>
  <sheetViews>
    <sheetView view="pageLayout" topLeftCell="A4" zoomScaleNormal="100" zoomScaleSheetLayoutView="100" workbookViewId="0">
      <selection activeCell="M91" sqref="M91"/>
    </sheetView>
  </sheetViews>
  <sheetFormatPr defaultColWidth="9.140625" defaultRowHeight="21.95" customHeight="1"/>
  <cols>
    <col min="1" max="1" width="3.7109375" style="146" customWidth="1"/>
    <col min="2" max="2" width="21.28515625" style="142" customWidth="1"/>
    <col min="3" max="3" width="20.7109375" style="142" customWidth="1"/>
    <col min="4" max="4" width="19.140625" style="142" customWidth="1"/>
    <col min="5" max="5" width="9.5703125" style="143" customWidth="1"/>
    <col min="6" max="6" width="0.140625" style="143" hidden="1" customWidth="1"/>
    <col min="7" max="7" width="9" style="143" customWidth="1"/>
    <col min="8" max="9" width="9.42578125" style="143" customWidth="1"/>
    <col min="10" max="10" width="12.28515625" style="143" customWidth="1"/>
    <col min="11" max="11" width="20.140625" style="142" customWidth="1"/>
    <col min="12" max="12" width="12.7109375" style="142" hidden="1" customWidth="1"/>
    <col min="13" max="13" width="12.140625" style="142" customWidth="1"/>
    <col min="14" max="14" width="12.28515625" style="142" customWidth="1"/>
    <col min="15" max="15" width="11.85546875" style="142" customWidth="1"/>
    <col min="16" max="16" width="9.140625" style="142"/>
    <col min="17" max="17" width="12.5703125" style="142" customWidth="1"/>
    <col min="18" max="18" width="9.140625" style="142"/>
    <col min="19" max="19" width="11" style="142" bestFit="1" customWidth="1"/>
    <col min="20" max="16384" width="9.140625" style="142"/>
  </cols>
  <sheetData>
    <row r="1" spans="1:15" ht="21.95" customHeight="1">
      <c r="A1" s="1057" t="s">
        <v>647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" t="s">
        <v>645</v>
      </c>
      <c r="M1" s="1" t="s">
        <v>645</v>
      </c>
    </row>
    <row r="2" spans="1:15" ht="21.95" customHeight="1">
      <c r="A2" s="1057" t="s">
        <v>890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"/>
    </row>
    <row r="3" spans="1:15" ht="21.95" customHeight="1">
      <c r="A3" s="453" t="s">
        <v>57</v>
      </c>
      <c r="B3" s="1"/>
      <c r="C3" s="269"/>
      <c r="D3" s="269"/>
      <c r="E3" s="598"/>
      <c r="F3" s="598"/>
      <c r="G3" s="598"/>
      <c r="H3" s="598"/>
      <c r="I3" s="598"/>
      <c r="J3" s="598"/>
      <c r="K3" s="598"/>
      <c r="L3" s="598"/>
      <c r="M3" s="598"/>
      <c r="N3" s="144"/>
    </row>
    <row r="4" spans="1:15" ht="21.95" customHeight="1">
      <c r="A4" s="453" t="s">
        <v>61</v>
      </c>
      <c r="B4" s="1"/>
      <c r="C4" s="269"/>
      <c r="D4" s="269"/>
      <c r="E4" s="453"/>
      <c r="F4" s="453"/>
      <c r="G4" s="453"/>
      <c r="H4" s="453"/>
      <c r="I4" s="453"/>
      <c r="J4" s="453"/>
      <c r="K4" s="453"/>
      <c r="L4" s="453"/>
      <c r="M4" s="453"/>
      <c r="N4" s="144"/>
    </row>
    <row r="5" spans="1:15" ht="21.95" customHeight="1">
      <c r="A5" s="453" t="s">
        <v>558</v>
      </c>
      <c r="B5" s="1"/>
      <c r="C5" s="453"/>
      <c r="D5" s="453"/>
      <c r="E5" s="5"/>
      <c r="F5" s="4"/>
      <c r="G5" s="4"/>
      <c r="H5" s="4"/>
      <c r="I5" s="4"/>
      <c r="J5" s="4"/>
      <c r="K5" s="453"/>
      <c r="L5" s="453"/>
      <c r="M5" s="453"/>
      <c r="N5" s="144"/>
    </row>
    <row r="6" spans="1:15" ht="21.95" customHeight="1">
      <c r="A6" s="453"/>
      <c r="B6" s="453" t="s">
        <v>654</v>
      </c>
      <c r="C6" s="453"/>
      <c r="D6" s="453"/>
      <c r="E6" s="5"/>
      <c r="F6" s="4"/>
      <c r="G6" s="4"/>
      <c r="H6" s="4"/>
      <c r="I6" s="4"/>
      <c r="J6" s="4"/>
      <c r="K6" s="453"/>
      <c r="L6" s="453"/>
      <c r="M6" s="453"/>
      <c r="N6" s="144"/>
    </row>
    <row r="7" spans="1:15" ht="21.95" customHeight="1">
      <c r="A7" s="401"/>
      <c r="B7" s="402"/>
      <c r="C7" s="402"/>
      <c r="D7" s="135" t="s">
        <v>41</v>
      </c>
      <c r="E7" s="1054" t="s">
        <v>399</v>
      </c>
      <c r="F7" s="1055"/>
      <c r="G7" s="1055"/>
      <c r="H7" s="1055"/>
      <c r="I7" s="1056"/>
      <c r="J7" s="400" t="s">
        <v>49</v>
      </c>
      <c r="K7" s="135" t="s">
        <v>43</v>
      </c>
      <c r="L7" s="384" t="s">
        <v>45</v>
      </c>
      <c r="M7" s="135" t="s">
        <v>47</v>
      </c>
      <c r="N7" s="220">
        <f>E10+E14+E18+E41</f>
        <v>260000</v>
      </c>
      <c r="O7" s="142">
        <v>4</v>
      </c>
    </row>
    <row r="8" spans="1:15" ht="21.95" customHeight="1">
      <c r="A8" s="393" t="s">
        <v>39</v>
      </c>
      <c r="B8" s="393" t="s">
        <v>6</v>
      </c>
      <c r="C8" s="393" t="s">
        <v>40</v>
      </c>
      <c r="D8" s="136" t="s">
        <v>42</v>
      </c>
      <c r="E8" s="394">
        <v>2561</v>
      </c>
      <c r="F8" s="394"/>
      <c r="G8" s="394">
        <v>2562</v>
      </c>
      <c r="H8" s="394">
        <v>2563</v>
      </c>
      <c r="I8" s="394">
        <v>2564</v>
      </c>
      <c r="J8" s="395" t="s">
        <v>50</v>
      </c>
      <c r="K8" s="136" t="s">
        <v>44</v>
      </c>
      <c r="L8" s="385" t="s">
        <v>46</v>
      </c>
      <c r="M8" s="136" t="s">
        <v>646</v>
      </c>
      <c r="N8" s="141"/>
    </row>
    <row r="9" spans="1:15" ht="21.95" customHeight="1">
      <c r="A9" s="396"/>
      <c r="B9" s="397"/>
      <c r="C9" s="397"/>
      <c r="D9" s="162"/>
      <c r="E9" s="398" t="s">
        <v>3</v>
      </c>
      <c r="F9" s="398"/>
      <c r="G9" s="398" t="s">
        <v>3</v>
      </c>
      <c r="H9" s="432" t="s">
        <v>3</v>
      </c>
      <c r="I9" s="432" t="s">
        <v>3</v>
      </c>
      <c r="J9" s="398"/>
      <c r="K9" s="163"/>
      <c r="L9" s="163"/>
      <c r="M9" s="163"/>
      <c r="N9" s="172"/>
    </row>
    <row r="10" spans="1:15" s="147" customFormat="1" ht="21.95" customHeight="1">
      <c r="A10" s="65">
        <v>1</v>
      </c>
      <c r="B10" s="30" t="s">
        <v>77</v>
      </c>
      <c r="C10" s="30" t="s">
        <v>101</v>
      </c>
      <c r="D10" s="30" t="s">
        <v>69</v>
      </c>
      <c r="E10" s="687">
        <v>50000</v>
      </c>
      <c r="F10" s="688"/>
      <c r="G10" s="687">
        <v>50000</v>
      </c>
      <c r="H10" s="687">
        <v>50000</v>
      </c>
      <c r="I10" s="687">
        <v>50000</v>
      </c>
      <c r="J10" s="6" t="s">
        <v>475</v>
      </c>
      <c r="K10" s="30" t="s">
        <v>373</v>
      </c>
      <c r="L10" s="689"/>
      <c r="M10" s="27" t="s">
        <v>120</v>
      </c>
      <c r="N10" s="172"/>
      <c r="O10" s="140"/>
    </row>
    <row r="11" spans="1:15" s="147" customFormat="1" ht="21.95" customHeight="1">
      <c r="A11" s="690"/>
      <c r="B11" s="28" t="s">
        <v>78</v>
      </c>
      <c r="C11" s="28" t="s">
        <v>102</v>
      </c>
      <c r="D11" s="28"/>
      <c r="E11" s="71" t="s">
        <v>64</v>
      </c>
      <c r="F11" s="68"/>
      <c r="G11" s="71" t="s">
        <v>64</v>
      </c>
      <c r="H11" s="71" t="s">
        <v>64</v>
      </c>
      <c r="I11" s="71" t="s">
        <v>64</v>
      </c>
      <c r="J11" s="6" t="s">
        <v>476</v>
      </c>
      <c r="K11" s="28" t="s">
        <v>103</v>
      </c>
      <c r="L11" s="689"/>
      <c r="M11" s="27" t="s">
        <v>121</v>
      </c>
      <c r="N11" s="172"/>
      <c r="O11" s="140"/>
    </row>
    <row r="12" spans="1:15" s="147" customFormat="1" ht="21.95" customHeight="1">
      <c r="A12" s="690"/>
      <c r="B12" s="28"/>
      <c r="C12" s="28" t="s">
        <v>71</v>
      </c>
      <c r="D12" s="28"/>
      <c r="E12" s="71"/>
      <c r="F12" s="68"/>
      <c r="G12" s="68"/>
      <c r="H12" s="691"/>
      <c r="I12" s="692"/>
      <c r="J12" s="6" t="s">
        <v>458</v>
      </c>
      <c r="K12" s="28" t="s">
        <v>72</v>
      </c>
      <c r="L12" s="689"/>
      <c r="M12" s="675"/>
      <c r="N12" s="172"/>
      <c r="O12" s="140"/>
    </row>
    <row r="13" spans="1:15" s="147" customFormat="1" ht="21.95" customHeight="1">
      <c r="A13" s="214"/>
      <c r="B13" s="33"/>
      <c r="C13" s="33"/>
      <c r="D13" s="33"/>
      <c r="E13" s="668"/>
      <c r="F13" s="340"/>
      <c r="G13" s="68"/>
      <c r="H13" s="691"/>
      <c r="I13" s="693"/>
      <c r="J13" s="693"/>
      <c r="K13" s="33"/>
      <c r="L13" s="689"/>
      <c r="M13" s="677"/>
      <c r="N13" s="172"/>
      <c r="O13" s="140"/>
    </row>
    <row r="14" spans="1:15" s="147" customFormat="1" ht="21.95" customHeight="1">
      <c r="A14" s="65">
        <v>2</v>
      </c>
      <c r="B14" s="454" t="s">
        <v>233</v>
      </c>
      <c r="C14" s="30" t="s">
        <v>104</v>
      </c>
      <c r="D14" s="30" t="s">
        <v>79</v>
      </c>
      <c r="E14" s="694">
        <v>10000</v>
      </c>
      <c r="F14" s="650"/>
      <c r="G14" s="694">
        <v>10000</v>
      </c>
      <c r="H14" s="694">
        <v>10000</v>
      </c>
      <c r="I14" s="694">
        <v>10000</v>
      </c>
      <c r="J14" s="6" t="s">
        <v>524</v>
      </c>
      <c r="K14" s="30" t="s">
        <v>80</v>
      </c>
      <c r="L14" s="689"/>
      <c r="M14" s="27" t="s">
        <v>120</v>
      </c>
      <c r="N14" s="172"/>
      <c r="O14" s="140"/>
    </row>
    <row r="15" spans="1:15" s="147" customFormat="1" ht="21.95" customHeight="1">
      <c r="A15" s="690"/>
      <c r="B15" s="28" t="s">
        <v>232</v>
      </c>
      <c r="C15" s="28" t="s">
        <v>105</v>
      </c>
      <c r="D15" s="28" t="s">
        <v>81</v>
      </c>
      <c r="E15" s="663" t="s">
        <v>64</v>
      </c>
      <c r="F15" s="649"/>
      <c r="G15" s="663" t="s">
        <v>64</v>
      </c>
      <c r="H15" s="663" t="s">
        <v>64</v>
      </c>
      <c r="I15" s="663" t="s">
        <v>64</v>
      </c>
      <c r="J15" s="6" t="s">
        <v>525</v>
      </c>
      <c r="K15" s="28" t="s">
        <v>82</v>
      </c>
      <c r="L15" s="689"/>
      <c r="M15" s="27" t="s">
        <v>121</v>
      </c>
      <c r="N15" s="172"/>
      <c r="O15" s="140"/>
    </row>
    <row r="16" spans="1:15" s="147" customFormat="1" ht="21.95" customHeight="1">
      <c r="A16" s="690"/>
      <c r="B16" s="28"/>
      <c r="C16" s="28" t="s">
        <v>106</v>
      </c>
      <c r="D16" s="28"/>
      <c r="E16" s="695"/>
      <c r="F16" s="696"/>
      <c r="G16" s="696"/>
      <c r="H16" s="691"/>
      <c r="I16" s="697"/>
      <c r="J16" s="6" t="s">
        <v>458</v>
      </c>
      <c r="K16" s="28" t="s">
        <v>83</v>
      </c>
      <c r="L16" s="689"/>
      <c r="M16" s="675"/>
      <c r="N16" s="172"/>
      <c r="O16" s="140"/>
    </row>
    <row r="17" spans="1:15" s="147" customFormat="1" ht="21.95" customHeight="1">
      <c r="A17" s="690"/>
      <c r="B17" s="28"/>
      <c r="C17" s="28" t="s">
        <v>107</v>
      </c>
      <c r="D17" s="28"/>
      <c r="E17" s="695"/>
      <c r="F17" s="696"/>
      <c r="G17" s="696"/>
      <c r="H17" s="691"/>
      <c r="I17" s="697"/>
      <c r="J17" s="691"/>
      <c r="K17" s="28"/>
      <c r="L17" s="689"/>
      <c r="M17" s="675"/>
      <c r="N17" s="172"/>
      <c r="O17" s="140"/>
    </row>
    <row r="18" spans="1:15" s="153" customFormat="1" ht="21.95" customHeight="1">
      <c r="A18" s="698">
        <v>3</v>
      </c>
      <c r="B18" s="671" t="s">
        <v>122</v>
      </c>
      <c r="C18" s="30" t="s">
        <v>123</v>
      </c>
      <c r="D18" s="671" t="s">
        <v>71</v>
      </c>
      <c r="E18" s="672">
        <v>100000</v>
      </c>
      <c r="F18" s="671"/>
      <c r="G18" s="672">
        <v>100000</v>
      </c>
      <c r="H18" s="672">
        <v>100000</v>
      </c>
      <c r="I18" s="672">
        <v>100000</v>
      </c>
      <c r="J18" s="699" t="s">
        <v>480</v>
      </c>
      <c r="K18" s="671" t="s">
        <v>124</v>
      </c>
      <c r="L18" s="700"/>
      <c r="M18" s="65" t="s">
        <v>120</v>
      </c>
      <c r="N18" s="172"/>
      <c r="O18" s="154"/>
    </row>
    <row r="19" spans="1:15" s="153" customFormat="1" ht="21.95" customHeight="1">
      <c r="A19" s="675"/>
      <c r="B19" s="673" t="s">
        <v>484</v>
      </c>
      <c r="C19" s="673" t="s">
        <v>234</v>
      </c>
      <c r="D19" s="673"/>
      <c r="E19" s="674" t="s">
        <v>64</v>
      </c>
      <c r="F19" s="673"/>
      <c r="G19" s="674" t="s">
        <v>64</v>
      </c>
      <c r="H19" s="674" t="s">
        <v>64</v>
      </c>
      <c r="I19" s="674" t="s">
        <v>64</v>
      </c>
      <c r="J19" s="701" t="s">
        <v>481</v>
      </c>
      <c r="K19" s="673" t="s">
        <v>488</v>
      </c>
      <c r="L19" s="689"/>
      <c r="M19" s="27" t="s">
        <v>121</v>
      </c>
      <c r="N19" s="172"/>
      <c r="O19" s="154"/>
    </row>
    <row r="20" spans="1:15" s="153" customFormat="1" ht="21.95" customHeight="1">
      <c r="A20" s="675"/>
      <c r="B20" s="673" t="s">
        <v>483</v>
      </c>
      <c r="C20" s="673" t="s">
        <v>485</v>
      </c>
      <c r="D20" s="673"/>
      <c r="E20" s="675"/>
      <c r="F20" s="673"/>
      <c r="G20" s="673"/>
      <c r="H20" s="673"/>
      <c r="I20" s="701"/>
      <c r="J20" s="701" t="s">
        <v>482</v>
      </c>
      <c r="K20" s="673" t="s">
        <v>236</v>
      </c>
      <c r="L20" s="689"/>
      <c r="M20" s="675"/>
      <c r="N20" s="172"/>
      <c r="O20" s="154"/>
    </row>
    <row r="21" spans="1:15" s="147" customFormat="1" ht="21.95" customHeight="1">
      <c r="A21" s="675"/>
      <c r="B21" s="673" t="s">
        <v>316</v>
      </c>
      <c r="C21" s="673" t="s">
        <v>486</v>
      </c>
      <c r="D21" s="673"/>
      <c r="E21" s="675"/>
      <c r="F21" s="673"/>
      <c r="G21" s="673"/>
      <c r="H21" s="673"/>
      <c r="I21" s="701"/>
      <c r="J21" s="673"/>
      <c r="K21" s="673"/>
      <c r="L21" s="689"/>
      <c r="M21" s="675"/>
      <c r="N21" s="172"/>
      <c r="O21" s="140"/>
    </row>
    <row r="22" spans="1:15" s="147" customFormat="1" ht="21.95" customHeight="1">
      <c r="A22" s="677"/>
      <c r="B22" s="676"/>
      <c r="C22" s="676" t="s">
        <v>487</v>
      </c>
      <c r="D22" s="676"/>
      <c r="E22" s="677"/>
      <c r="F22" s="676"/>
      <c r="G22" s="676"/>
      <c r="H22" s="676"/>
      <c r="I22" s="702"/>
      <c r="J22" s="676"/>
      <c r="K22" s="676"/>
      <c r="L22" s="703"/>
      <c r="M22" s="676"/>
      <c r="N22" s="172"/>
      <c r="O22" s="140"/>
    </row>
    <row r="23" spans="1:15" s="147" customFormat="1" ht="21.95" customHeight="1">
      <c r="A23" s="704"/>
      <c r="B23" s="705"/>
      <c r="C23" s="705"/>
      <c r="D23" s="705"/>
      <c r="E23" s="704"/>
      <c r="F23" s="705"/>
      <c r="G23" s="705"/>
      <c r="H23" s="705"/>
      <c r="I23" s="706"/>
      <c r="J23" s="705"/>
      <c r="K23" s="705"/>
      <c r="L23" s="707"/>
      <c r="M23" s="708" t="s">
        <v>905</v>
      </c>
      <c r="N23" s="172"/>
      <c r="O23" s="140"/>
    </row>
    <row r="24" spans="1:15" s="147" customFormat="1" ht="21.95" customHeight="1">
      <c r="A24" s="1057" t="s">
        <v>647</v>
      </c>
      <c r="B24" s="1057"/>
      <c r="C24" s="1057"/>
      <c r="D24" s="1057"/>
      <c r="E24" s="1057"/>
      <c r="F24" s="1057"/>
      <c r="G24" s="1057"/>
      <c r="H24" s="1057"/>
      <c r="I24" s="1057"/>
      <c r="J24" s="1057"/>
      <c r="K24" s="1057"/>
      <c r="L24" s="1" t="s">
        <v>645</v>
      </c>
      <c r="M24" s="1" t="s">
        <v>645</v>
      </c>
      <c r="N24" s="172"/>
      <c r="O24" s="140"/>
    </row>
    <row r="25" spans="1:15" s="147" customFormat="1" ht="21.95" customHeight="1">
      <c r="A25" s="1057" t="s">
        <v>890</v>
      </c>
      <c r="B25" s="1057"/>
      <c r="C25" s="1057"/>
      <c r="D25" s="1057"/>
      <c r="E25" s="1057"/>
      <c r="F25" s="1057"/>
      <c r="G25" s="1057"/>
      <c r="H25" s="1057"/>
      <c r="I25" s="1057"/>
      <c r="J25" s="1057"/>
      <c r="K25" s="1057"/>
      <c r="L25" s="1"/>
      <c r="M25" s="142"/>
      <c r="N25" s="172"/>
      <c r="O25" s="140"/>
    </row>
    <row r="26" spans="1:15" s="147" customFormat="1" ht="21.95" customHeight="1">
      <c r="A26" s="453" t="s">
        <v>57</v>
      </c>
      <c r="B26" s="1"/>
      <c r="C26" s="269"/>
      <c r="D26" s="269"/>
      <c r="E26" s="598"/>
      <c r="F26" s="598"/>
      <c r="G26" s="598"/>
      <c r="H26" s="598"/>
      <c r="I26" s="598"/>
      <c r="J26" s="598"/>
      <c r="K26" s="598"/>
      <c r="L26" s="598"/>
      <c r="M26" s="598"/>
      <c r="N26" s="172"/>
      <c r="O26" s="140"/>
    </row>
    <row r="27" spans="1:15" s="147" customFormat="1" ht="21.95" customHeight="1">
      <c r="A27" s="453" t="s">
        <v>61</v>
      </c>
      <c r="B27" s="1"/>
      <c r="C27" s="269"/>
      <c r="D27" s="269"/>
      <c r="E27" s="453"/>
      <c r="F27" s="453"/>
      <c r="G27" s="453"/>
      <c r="H27" s="453"/>
      <c r="I27" s="453"/>
      <c r="J27" s="453"/>
      <c r="K27" s="453"/>
      <c r="L27" s="453"/>
      <c r="M27" s="453"/>
      <c r="N27" s="172"/>
      <c r="O27" s="140"/>
    </row>
    <row r="28" spans="1:15" s="147" customFormat="1" ht="21.95" customHeight="1">
      <c r="A28" s="453" t="s">
        <v>558</v>
      </c>
      <c r="B28" s="1"/>
      <c r="C28" s="453"/>
      <c r="D28" s="453"/>
      <c r="E28" s="5"/>
      <c r="F28" s="4"/>
      <c r="G28" s="4"/>
      <c r="H28" s="4"/>
      <c r="I28" s="4"/>
      <c r="J28" s="4"/>
      <c r="K28" s="453"/>
      <c r="L28" s="453"/>
      <c r="M28" s="453"/>
      <c r="N28" s="172"/>
      <c r="O28" s="140"/>
    </row>
    <row r="29" spans="1:15" s="147" customFormat="1" ht="21.95" customHeight="1">
      <c r="A29" s="453"/>
      <c r="B29" s="453" t="s">
        <v>654</v>
      </c>
      <c r="C29" s="453"/>
      <c r="D29" s="453"/>
      <c r="E29" s="5"/>
      <c r="F29" s="4"/>
      <c r="G29" s="4"/>
      <c r="H29" s="4"/>
      <c r="I29" s="4"/>
      <c r="J29" s="4"/>
      <c r="K29" s="453"/>
      <c r="L29" s="453"/>
      <c r="M29" s="453"/>
      <c r="N29" s="172"/>
      <c r="O29" s="140"/>
    </row>
    <row r="30" spans="1:15" s="147" customFormat="1" ht="21.95" customHeight="1">
      <c r="A30" s="401"/>
      <c r="B30" s="402"/>
      <c r="C30" s="402"/>
      <c r="D30" s="135" t="s">
        <v>41</v>
      </c>
      <c r="E30" s="1054" t="s">
        <v>399</v>
      </c>
      <c r="F30" s="1055"/>
      <c r="G30" s="1055"/>
      <c r="H30" s="1055"/>
      <c r="I30" s="1056"/>
      <c r="J30" s="400" t="s">
        <v>49</v>
      </c>
      <c r="K30" s="135" t="s">
        <v>43</v>
      </c>
      <c r="L30" s="384" t="s">
        <v>45</v>
      </c>
      <c r="M30" s="135" t="s">
        <v>47</v>
      </c>
      <c r="N30" s="172"/>
      <c r="O30" s="140"/>
    </row>
    <row r="31" spans="1:15" s="147" customFormat="1" ht="21.95" customHeight="1">
      <c r="A31" s="393" t="s">
        <v>39</v>
      </c>
      <c r="B31" s="393" t="s">
        <v>6</v>
      </c>
      <c r="C31" s="393" t="s">
        <v>40</v>
      </c>
      <c r="D31" s="136" t="s">
        <v>42</v>
      </c>
      <c r="E31" s="394">
        <v>2561</v>
      </c>
      <c r="F31" s="394"/>
      <c r="G31" s="394">
        <v>2562</v>
      </c>
      <c r="H31" s="394">
        <v>2563</v>
      </c>
      <c r="I31" s="394">
        <v>2564</v>
      </c>
      <c r="J31" s="395" t="s">
        <v>50</v>
      </c>
      <c r="K31" s="136" t="s">
        <v>44</v>
      </c>
      <c r="L31" s="385" t="s">
        <v>46</v>
      </c>
      <c r="M31" s="136" t="s">
        <v>646</v>
      </c>
      <c r="N31" s="172"/>
      <c r="O31" s="140"/>
    </row>
    <row r="32" spans="1:15" s="147" customFormat="1" ht="21.95" customHeight="1">
      <c r="A32" s="396"/>
      <c r="B32" s="397"/>
      <c r="C32" s="397"/>
      <c r="D32" s="162"/>
      <c r="E32" s="398" t="s">
        <v>3</v>
      </c>
      <c r="F32" s="398"/>
      <c r="G32" s="398" t="s">
        <v>3</v>
      </c>
      <c r="H32" s="432" t="s">
        <v>3</v>
      </c>
      <c r="I32" s="432" t="s">
        <v>3</v>
      </c>
      <c r="J32" s="398"/>
      <c r="K32" s="163"/>
      <c r="L32" s="163"/>
      <c r="M32" s="163"/>
      <c r="N32" s="172"/>
      <c r="O32" s="140"/>
    </row>
    <row r="33" spans="1:15" s="709" customFormat="1" ht="24">
      <c r="A33" s="27">
        <v>4</v>
      </c>
      <c r="B33" s="28" t="s">
        <v>535</v>
      </c>
      <c r="C33" s="28" t="s">
        <v>537</v>
      </c>
      <c r="D33" s="28" t="s">
        <v>541</v>
      </c>
      <c r="E33" s="43">
        <v>20000</v>
      </c>
      <c r="F33" s="663"/>
      <c r="G33" s="43">
        <v>20000</v>
      </c>
      <c r="H33" s="43">
        <v>20000</v>
      </c>
      <c r="I33" s="43">
        <v>20000</v>
      </c>
      <c r="J33" s="59" t="s">
        <v>543</v>
      </c>
      <c r="K33" s="28" t="s">
        <v>546</v>
      </c>
      <c r="L33" s="31"/>
      <c r="M33" s="27" t="s">
        <v>120</v>
      </c>
    </row>
    <row r="34" spans="1:15" s="709" customFormat="1" ht="24">
      <c r="A34" s="44"/>
      <c r="B34" s="28" t="s">
        <v>536</v>
      </c>
      <c r="C34" s="28" t="s">
        <v>538</v>
      </c>
      <c r="D34" s="28" t="s">
        <v>112</v>
      </c>
      <c r="E34" s="663" t="s">
        <v>64</v>
      </c>
      <c r="F34" s="663"/>
      <c r="G34" s="663" t="s">
        <v>64</v>
      </c>
      <c r="H34" s="663" t="s">
        <v>64</v>
      </c>
      <c r="I34" s="663" t="s">
        <v>64</v>
      </c>
      <c r="J34" s="59" t="s">
        <v>544</v>
      </c>
      <c r="K34" s="28" t="s">
        <v>547</v>
      </c>
      <c r="L34" s="31"/>
      <c r="M34" s="27" t="s">
        <v>121</v>
      </c>
    </row>
    <row r="35" spans="1:15" s="709" customFormat="1" ht="24">
      <c r="A35" s="44"/>
      <c r="B35" s="28"/>
      <c r="C35" s="28" t="s">
        <v>539</v>
      </c>
      <c r="D35" s="28"/>
      <c r="E35" s="696"/>
      <c r="F35" s="696"/>
      <c r="G35" s="696"/>
      <c r="H35" s="696"/>
      <c r="I35" s="710"/>
      <c r="J35" s="59" t="s">
        <v>545</v>
      </c>
      <c r="K35" s="28" t="s">
        <v>542</v>
      </c>
      <c r="L35" s="31"/>
      <c r="M35" s="54"/>
    </row>
    <row r="36" spans="1:15" s="709" customFormat="1" ht="24">
      <c r="A36" s="44"/>
      <c r="B36" s="28"/>
      <c r="C36" s="28" t="s">
        <v>540</v>
      </c>
      <c r="D36" s="28"/>
      <c r="E36" s="696"/>
      <c r="F36" s="696"/>
      <c r="G36" s="696"/>
      <c r="H36" s="696"/>
      <c r="I36" s="710"/>
      <c r="J36" s="59"/>
      <c r="K36" s="28"/>
      <c r="L36" s="31"/>
      <c r="M36" s="54"/>
    </row>
    <row r="37" spans="1:15" s="709" customFormat="1" ht="24">
      <c r="A37" s="32"/>
      <c r="B37" s="33"/>
      <c r="C37" s="33"/>
      <c r="D37" s="33"/>
      <c r="E37" s="340"/>
      <c r="F37" s="340"/>
      <c r="G37" s="340"/>
      <c r="H37" s="340"/>
      <c r="I37" s="109"/>
      <c r="J37" s="59"/>
      <c r="K37" s="33"/>
      <c r="L37" s="31"/>
      <c r="M37" s="139"/>
    </row>
    <row r="38" spans="1:15" s="709" customFormat="1" ht="24">
      <c r="A38" s="65">
        <v>5</v>
      </c>
      <c r="B38" s="201" t="s">
        <v>489</v>
      </c>
      <c r="C38" s="30" t="s">
        <v>490</v>
      </c>
      <c r="D38" s="30" t="s">
        <v>69</v>
      </c>
      <c r="E38" s="711">
        <v>100000</v>
      </c>
      <c r="F38" s="669"/>
      <c r="G38" s="711">
        <v>100000</v>
      </c>
      <c r="H38" s="711">
        <v>100000</v>
      </c>
      <c r="I38" s="711">
        <v>100000</v>
      </c>
      <c r="J38" s="667" t="s">
        <v>5</v>
      </c>
      <c r="K38" s="30" t="s">
        <v>491</v>
      </c>
      <c r="L38" s="31">
        <v>5.0999999999999996</v>
      </c>
      <c r="M38" s="27" t="s">
        <v>120</v>
      </c>
    </row>
    <row r="39" spans="1:15" s="709" customFormat="1" ht="24">
      <c r="A39" s="27"/>
      <c r="B39" s="28" t="s">
        <v>492</v>
      </c>
      <c r="C39" s="28" t="s">
        <v>493</v>
      </c>
      <c r="D39" s="28"/>
      <c r="E39" s="71" t="s">
        <v>64</v>
      </c>
      <c r="F39" s="68"/>
      <c r="G39" s="71" t="s">
        <v>64</v>
      </c>
      <c r="H39" s="71" t="s">
        <v>64</v>
      </c>
      <c r="I39" s="71" t="s">
        <v>64</v>
      </c>
      <c r="J39" s="80" t="s">
        <v>494</v>
      </c>
      <c r="K39" s="28" t="s">
        <v>495</v>
      </c>
      <c r="L39" s="31"/>
      <c r="M39" s="27" t="s">
        <v>121</v>
      </c>
    </row>
    <row r="40" spans="1:15" s="709" customFormat="1" ht="24">
      <c r="A40" s="27"/>
      <c r="B40" s="28"/>
      <c r="C40" s="28" t="s">
        <v>496</v>
      </c>
      <c r="D40" s="28"/>
      <c r="E40" s="71"/>
      <c r="F40" s="68"/>
      <c r="G40" s="68"/>
      <c r="H40" s="68"/>
      <c r="I40" s="80"/>
      <c r="J40" s="653"/>
      <c r="K40" s="336" t="s">
        <v>497</v>
      </c>
      <c r="L40" s="31"/>
      <c r="M40" s="35"/>
    </row>
    <row r="41" spans="1:15" s="147" customFormat="1" ht="21.95" customHeight="1">
      <c r="A41" s="593">
        <v>6</v>
      </c>
      <c r="B41" s="30" t="s">
        <v>85</v>
      </c>
      <c r="C41" s="454" t="s">
        <v>803</v>
      </c>
      <c r="D41" s="30" t="s">
        <v>86</v>
      </c>
      <c r="E41" s="72">
        <v>100000</v>
      </c>
      <c r="F41" s="216"/>
      <c r="G41" s="72">
        <v>100000</v>
      </c>
      <c r="H41" s="72">
        <v>100000</v>
      </c>
      <c r="I41" s="72">
        <v>100000</v>
      </c>
      <c r="J41" s="712" t="s">
        <v>529</v>
      </c>
      <c r="K41" s="30" t="s">
        <v>526</v>
      </c>
      <c r="L41" s="30" t="s">
        <v>120</v>
      </c>
      <c r="M41" s="65" t="s">
        <v>120</v>
      </c>
      <c r="N41" s="172"/>
      <c r="O41" s="140"/>
    </row>
    <row r="42" spans="1:15" s="147" customFormat="1" ht="21.95" customHeight="1">
      <c r="A42" s="219"/>
      <c r="B42" s="28"/>
      <c r="C42" s="336" t="s">
        <v>804</v>
      </c>
      <c r="D42" s="28" t="s">
        <v>87</v>
      </c>
      <c r="E42" s="663" t="s">
        <v>64</v>
      </c>
      <c r="F42" s="217"/>
      <c r="G42" s="663" t="s">
        <v>64</v>
      </c>
      <c r="H42" s="663" t="s">
        <v>64</v>
      </c>
      <c r="I42" s="663" t="s">
        <v>64</v>
      </c>
      <c r="J42" s="713" t="s">
        <v>530</v>
      </c>
      <c r="K42" s="28" t="s">
        <v>527</v>
      </c>
      <c r="L42" s="28" t="s">
        <v>121</v>
      </c>
      <c r="M42" s="27" t="s">
        <v>121</v>
      </c>
      <c r="N42" s="172"/>
      <c r="O42" s="140"/>
    </row>
    <row r="43" spans="1:15" s="147" customFormat="1" ht="21.95" customHeight="1">
      <c r="A43" s="219"/>
      <c r="B43" s="28"/>
      <c r="C43" s="336" t="s">
        <v>805</v>
      </c>
      <c r="D43" s="28"/>
      <c r="E43" s="41"/>
      <c r="F43" s="174"/>
      <c r="G43" s="174"/>
      <c r="H43" s="174"/>
      <c r="I43" s="174"/>
      <c r="J43" s="713" t="s">
        <v>531</v>
      </c>
      <c r="K43" s="28" t="s">
        <v>528</v>
      </c>
      <c r="L43" s="28"/>
      <c r="M43" s="27"/>
      <c r="N43" s="172"/>
      <c r="O43" s="140"/>
    </row>
    <row r="44" spans="1:15" s="147" customFormat="1" ht="21.95" customHeight="1">
      <c r="A44" s="3"/>
      <c r="B44" s="33"/>
      <c r="C44" s="437" t="s">
        <v>806</v>
      </c>
      <c r="D44" s="33"/>
      <c r="E44" s="42"/>
      <c r="F44" s="275"/>
      <c r="G44" s="275"/>
      <c r="H44" s="275"/>
      <c r="I44" s="275"/>
      <c r="J44" s="714"/>
      <c r="K44" s="33"/>
      <c r="L44" s="273"/>
      <c r="M44" s="33"/>
      <c r="N44" s="172"/>
      <c r="O44" s="140"/>
    </row>
    <row r="45" spans="1:15" s="147" customFormat="1" ht="21.95" customHeight="1">
      <c r="A45" s="704"/>
      <c r="B45" s="705"/>
      <c r="C45" s="705"/>
      <c r="D45" s="705"/>
      <c r="E45" s="704"/>
      <c r="F45" s="705"/>
      <c r="G45" s="705"/>
      <c r="H45" s="705"/>
      <c r="I45" s="706"/>
      <c r="J45" s="705"/>
      <c r="K45" s="705"/>
      <c r="L45" s="707"/>
      <c r="M45" s="708" t="s">
        <v>906</v>
      </c>
      <c r="N45" s="172"/>
      <c r="O45" s="140"/>
    </row>
    <row r="46" spans="1:15" s="147" customFormat="1" ht="21.95" customHeight="1">
      <c r="A46" s="1057" t="s">
        <v>647</v>
      </c>
      <c r="B46" s="1057"/>
      <c r="C46" s="1057"/>
      <c r="D46" s="1057"/>
      <c r="E46" s="1057"/>
      <c r="F46" s="1057"/>
      <c r="G46" s="1057"/>
      <c r="H46" s="1057"/>
      <c r="I46" s="1057"/>
      <c r="J46" s="1057"/>
      <c r="K46" s="1057"/>
      <c r="L46" s="1" t="s">
        <v>645</v>
      </c>
      <c r="M46" s="1" t="s">
        <v>645</v>
      </c>
      <c r="N46" s="172"/>
      <c r="O46" s="140"/>
    </row>
    <row r="47" spans="1:15" s="147" customFormat="1" ht="21.95" customHeight="1">
      <c r="A47" s="1057" t="s">
        <v>890</v>
      </c>
      <c r="B47" s="1057"/>
      <c r="C47" s="1057"/>
      <c r="D47" s="1057"/>
      <c r="E47" s="1057"/>
      <c r="F47" s="1057"/>
      <c r="G47" s="1057"/>
      <c r="H47" s="1057"/>
      <c r="I47" s="1057"/>
      <c r="J47" s="1057"/>
      <c r="K47" s="1057"/>
      <c r="L47" s="1"/>
      <c r="M47" s="142"/>
      <c r="N47" s="172"/>
      <c r="O47" s="140"/>
    </row>
    <row r="48" spans="1:15" s="147" customFormat="1" ht="21.95" customHeight="1">
      <c r="A48" s="453" t="s">
        <v>57</v>
      </c>
      <c r="B48" s="1"/>
      <c r="C48" s="269"/>
      <c r="D48" s="269"/>
      <c r="E48" s="598"/>
      <c r="F48" s="598"/>
      <c r="G48" s="598"/>
      <c r="H48" s="598"/>
      <c r="I48" s="598"/>
      <c r="J48" s="598"/>
      <c r="K48" s="598"/>
      <c r="L48" s="598"/>
      <c r="M48" s="598"/>
      <c r="N48" s="172"/>
      <c r="O48" s="140"/>
    </row>
    <row r="49" spans="1:260" s="147" customFormat="1" ht="21.95" customHeight="1">
      <c r="A49" s="453" t="s">
        <v>61</v>
      </c>
      <c r="B49" s="1"/>
      <c r="C49" s="269"/>
      <c r="D49" s="269"/>
      <c r="E49" s="453"/>
      <c r="F49" s="453"/>
      <c r="G49" s="453"/>
      <c r="H49" s="453"/>
      <c r="I49" s="453"/>
      <c r="J49" s="453"/>
      <c r="K49" s="453"/>
      <c r="L49" s="453"/>
      <c r="M49" s="453"/>
      <c r="N49" s="172"/>
      <c r="O49" s="140"/>
    </row>
    <row r="50" spans="1:260" s="147" customFormat="1" ht="21.95" customHeight="1">
      <c r="A50" s="453" t="s">
        <v>558</v>
      </c>
      <c r="B50" s="1"/>
      <c r="C50" s="453"/>
      <c r="D50" s="453"/>
      <c r="E50" s="5"/>
      <c r="F50" s="4"/>
      <c r="G50" s="4"/>
      <c r="H50" s="4"/>
      <c r="I50" s="4"/>
      <c r="J50" s="4"/>
      <c r="K50" s="453"/>
      <c r="L50" s="453"/>
      <c r="M50" s="453"/>
      <c r="N50" s="172"/>
      <c r="O50" s="140"/>
    </row>
    <row r="51" spans="1:260" s="147" customFormat="1" ht="21.95" customHeight="1">
      <c r="A51" s="453"/>
      <c r="B51" s="453" t="s">
        <v>801</v>
      </c>
      <c r="C51" s="453"/>
      <c r="D51" s="453"/>
      <c r="E51" s="5"/>
      <c r="F51" s="4"/>
      <c r="G51" s="4"/>
      <c r="H51" s="4"/>
      <c r="I51" s="4"/>
      <c r="J51" s="4"/>
      <c r="K51" s="453"/>
      <c r="L51" s="453"/>
      <c r="M51" s="453"/>
      <c r="N51" s="172"/>
      <c r="O51" s="140"/>
    </row>
    <row r="52" spans="1:260" s="147" customFormat="1" ht="21.95" customHeight="1">
      <c r="A52" s="401"/>
      <c r="B52" s="402"/>
      <c r="C52" s="402"/>
      <c r="D52" s="135" t="s">
        <v>41</v>
      </c>
      <c r="E52" s="1054" t="s">
        <v>399</v>
      </c>
      <c r="F52" s="1055"/>
      <c r="G52" s="1055"/>
      <c r="H52" s="1055"/>
      <c r="I52" s="1056"/>
      <c r="J52" s="400" t="s">
        <v>49</v>
      </c>
      <c r="K52" s="135" t="s">
        <v>43</v>
      </c>
      <c r="L52" s="384" t="s">
        <v>45</v>
      </c>
      <c r="M52" s="135" t="s">
        <v>47</v>
      </c>
      <c r="N52" s="172"/>
      <c r="O52" s="140"/>
    </row>
    <row r="53" spans="1:260" s="147" customFormat="1" ht="21.95" customHeight="1">
      <c r="A53" s="393" t="s">
        <v>39</v>
      </c>
      <c r="B53" s="393" t="s">
        <v>6</v>
      </c>
      <c r="C53" s="393" t="s">
        <v>40</v>
      </c>
      <c r="D53" s="136" t="s">
        <v>42</v>
      </c>
      <c r="E53" s="394">
        <v>2561</v>
      </c>
      <c r="F53" s="394"/>
      <c r="G53" s="394">
        <v>2562</v>
      </c>
      <c r="H53" s="394">
        <v>2563</v>
      </c>
      <c r="I53" s="394">
        <v>2564</v>
      </c>
      <c r="J53" s="395" t="s">
        <v>50</v>
      </c>
      <c r="K53" s="136" t="s">
        <v>44</v>
      </c>
      <c r="L53" s="385" t="s">
        <v>46</v>
      </c>
      <c r="M53" s="136" t="s">
        <v>646</v>
      </c>
      <c r="N53" s="172"/>
      <c r="O53" s="140"/>
    </row>
    <row r="54" spans="1:260" s="147" customFormat="1" ht="21.95" customHeight="1">
      <c r="A54" s="396"/>
      <c r="B54" s="397"/>
      <c r="C54" s="397"/>
      <c r="D54" s="162"/>
      <c r="E54" s="398" t="s">
        <v>3</v>
      </c>
      <c r="F54" s="398"/>
      <c r="G54" s="398" t="s">
        <v>3</v>
      </c>
      <c r="H54" s="432" t="s">
        <v>3</v>
      </c>
      <c r="I54" s="432" t="s">
        <v>3</v>
      </c>
      <c r="J54" s="398"/>
      <c r="K54" s="163"/>
      <c r="L54" s="163"/>
      <c r="M54" s="163"/>
      <c r="N54" s="172"/>
      <c r="O54" s="140"/>
    </row>
    <row r="55" spans="1:260" s="147" customFormat="1" ht="21.95" customHeight="1">
      <c r="A55" s="219">
        <v>1</v>
      </c>
      <c r="B55" s="28" t="s">
        <v>237</v>
      </c>
      <c r="C55" s="1059" t="s">
        <v>151</v>
      </c>
      <c r="D55" s="1059" t="s">
        <v>152</v>
      </c>
      <c r="E55" s="251">
        <v>50000</v>
      </c>
      <c r="F55" s="251">
        <v>50000</v>
      </c>
      <c r="G55" s="251">
        <v>50000</v>
      </c>
      <c r="H55" s="251">
        <v>50000</v>
      </c>
      <c r="I55" s="251">
        <v>50000</v>
      </c>
      <c r="J55" s="6" t="s">
        <v>68</v>
      </c>
      <c r="K55" s="30" t="s">
        <v>239</v>
      </c>
      <c r="L55" s="715"/>
      <c r="M55" s="65" t="s">
        <v>173</v>
      </c>
      <c r="N55" s="155"/>
      <c r="O55" s="140"/>
    </row>
    <row r="56" spans="1:260" s="147" customFormat="1" ht="21.95" customHeight="1">
      <c r="A56" s="219"/>
      <c r="B56" s="28" t="s">
        <v>238</v>
      </c>
      <c r="C56" s="1059"/>
      <c r="D56" s="1059"/>
      <c r="E56" s="217" t="s">
        <v>97</v>
      </c>
      <c r="F56" s="217" t="s">
        <v>97</v>
      </c>
      <c r="G56" s="217" t="s">
        <v>97</v>
      </c>
      <c r="H56" s="217" t="s">
        <v>97</v>
      </c>
      <c r="I56" s="217" t="s">
        <v>97</v>
      </c>
      <c r="J56" s="626" t="s">
        <v>746</v>
      </c>
      <c r="K56" s="28" t="s">
        <v>240</v>
      </c>
      <c r="L56" s="716"/>
      <c r="M56" s="27" t="s">
        <v>100</v>
      </c>
      <c r="N56" s="155"/>
      <c r="O56" s="140"/>
    </row>
    <row r="57" spans="1:260" s="147" customFormat="1" ht="21.95" customHeight="1">
      <c r="A57" s="219"/>
      <c r="B57" s="28"/>
      <c r="C57" s="28" t="s">
        <v>78</v>
      </c>
      <c r="D57" s="28" t="s">
        <v>153</v>
      </c>
      <c r="E57" s="27"/>
      <c r="F57" s="174"/>
      <c r="G57" s="174"/>
      <c r="H57" s="174"/>
      <c r="I57" s="174"/>
      <c r="J57" s="626" t="s">
        <v>458</v>
      </c>
      <c r="K57" s="28" t="s">
        <v>241</v>
      </c>
      <c r="L57" s="716"/>
      <c r="M57" s="28"/>
      <c r="N57" s="155"/>
      <c r="O57" s="140"/>
    </row>
    <row r="58" spans="1:260" s="147" customFormat="1" ht="21.95" customHeight="1">
      <c r="A58" s="219"/>
      <c r="B58" s="28"/>
      <c r="C58" s="28" t="s">
        <v>150</v>
      </c>
      <c r="D58" s="28" t="s">
        <v>72</v>
      </c>
      <c r="E58" s="27"/>
      <c r="F58" s="174"/>
      <c r="G58" s="174"/>
      <c r="H58" s="174"/>
      <c r="I58" s="174"/>
      <c r="J58" s="626"/>
      <c r="K58" s="28" t="s">
        <v>242</v>
      </c>
      <c r="L58" s="716"/>
      <c r="M58" s="28"/>
      <c r="N58" s="155"/>
      <c r="O58" s="140"/>
    </row>
    <row r="59" spans="1:260" s="147" customFormat="1" ht="21.95" customHeight="1">
      <c r="A59" s="7"/>
      <c r="B59" s="7"/>
      <c r="C59" s="7"/>
      <c r="D59" s="7"/>
      <c r="E59" s="3"/>
      <c r="F59" s="3"/>
      <c r="G59" s="3"/>
      <c r="H59" s="3"/>
      <c r="I59" s="3"/>
      <c r="J59" s="3"/>
      <c r="K59" s="7"/>
      <c r="L59" s="270"/>
      <c r="M59" s="270"/>
      <c r="N59" s="155"/>
      <c r="O59" s="140"/>
    </row>
    <row r="60" spans="1:260" s="147" customFormat="1" ht="21.95" customHeight="1">
      <c r="A60" s="600">
        <v>2</v>
      </c>
      <c r="B60" s="602" t="s">
        <v>154</v>
      </c>
      <c r="C60" s="602" t="s">
        <v>98</v>
      </c>
      <c r="D60" s="602" t="s">
        <v>375</v>
      </c>
      <c r="E60" s="717" t="s">
        <v>94</v>
      </c>
      <c r="F60" s="174"/>
      <c r="G60" s="717" t="s">
        <v>94</v>
      </c>
      <c r="H60" s="717" t="s">
        <v>94</v>
      </c>
      <c r="I60" s="717" t="s">
        <v>94</v>
      </c>
      <c r="J60" s="38" t="s">
        <v>809</v>
      </c>
      <c r="K60" s="628" t="s">
        <v>559</v>
      </c>
      <c r="L60" s="716"/>
      <c r="M60" s="22" t="s">
        <v>173</v>
      </c>
      <c r="N60" s="172"/>
      <c r="O60" s="140"/>
    </row>
    <row r="61" spans="1:260" s="147" customFormat="1" ht="21.95" customHeight="1">
      <c r="A61" s="600"/>
      <c r="B61" s="602" t="s">
        <v>374</v>
      </c>
      <c r="C61" s="602"/>
      <c r="D61" s="602" t="s">
        <v>275</v>
      </c>
      <c r="E61" s="718" t="s">
        <v>64</v>
      </c>
      <c r="F61" s="174"/>
      <c r="G61" s="718" t="s">
        <v>64</v>
      </c>
      <c r="H61" s="718" t="s">
        <v>64</v>
      </c>
      <c r="I61" s="718" t="s">
        <v>64</v>
      </c>
      <c r="J61" s="12" t="s">
        <v>810</v>
      </c>
      <c r="K61" s="628" t="s">
        <v>560</v>
      </c>
      <c r="L61" s="716"/>
      <c r="M61" s="55" t="s">
        <v>100</v>
      </c>
      <c r="N61" s="172"/>
      <c r="O61" s="140"/>
    </row>
    <row r="62" spans="1:260" s="172" customFormat="1" ht="21.95" customHeight="1">
      <c r="A62" s="600"/>
      <c r="B62" s="602"/>
      <c r="C62" s="602"/>
      <c r="D62" s="602"/>
      <c r="E62" s="718"/>
      <c r="F62" s="174"/>
      <c r="G62" s="718"/>
      <c r="H62" s="718"/>
      <c r="I62" s="718"/>
      <c r="J62" s="12"/>
      <c r="K62" s="628" t="s">
        <v>561</v>
      </c>
      <c r="L62" s="716"/>
      <c r="M62" s="55"/>
      <c r="N62" s="134"/>
      <c r="O62" s="719"/>
      <c r="P62" s="720"/>
      <c r="Q62" s="720"/>
      <c r="R62" s="720"/>
      <c r="S62" s="720"/>
      <c r="T62" s="720"/>
      <c r="U62" s="720"/>
      <c r="V62" s="720"/>
      <c r="W62" s="720"/>
      <c r="X62" s="720"/>
      <c r="Y62" s="720"/>
      <c r="Z62" s="720"/>
      <c r="AA62" s="720"/>
      <c r="AB62" s="720"/>
      <c r="AC62" s="720"/>
      <c r="AD62" s="720"/>
      <c r="AE62" s="720"/>
      <c r="AF62" s="720"/>
      <c r="AG62" s="720"/>
      <c r="AH62" s="720"/>
      <c r="AI62" s="720"/>
      <c r="AJ62" s="720"/>
      <c r="AK62" s="720"/>
      <c r="AL62" s="720"/>
      <c r="AM62" s="720"/>
      <c r="AN62" s="720"/>
      <c r="AO62" s="720"/>
      <c r="AP62" s="720"/>
      <c r="AQ62" s="720"/>
      <c r="AR62" s="720"/>
      <c r="AS62" s="720"/>
      <c r="AT62" s="720"/>
      <c r="AU62" s="720"/>
      <c r="AV62" s="720"/>
      <c r="AW62" s="720"/>
      <c r="AX62" s="720"/>
      <c r="AY62" s="720"/>
      <c r="AZ62" s="720"/>
      <c r="BA62" s="720"/>
      <c r="BB62" s="720"/>
      <c r="BC62" s="720"/>
      <c r="BD62" s="720"/>
      <c r="BE62" s="720"/>
      <c r="BF62" s="720"/>
      <c r="BG62" s="720"/>
      <c r="BH62" s="720"/>
      <c r="BI62" s="720"/>
      <c r="BJ62" s="720"/>
      <c r="BK62" s="720"/>
      <c r="BL62" s="720"/>
      <c r="BM62" s="720"/>
      <c r="BN62" s="720"/>
      <c r="BO62" s="720"/>
      <c r="BP62" s="720"/>
      <c r="BQ62" s="720"/>
      <c r="BR62" s="720"/>
      <c r="BS62" s="720"/>
      <c r="BT62" s="720"/>
      <c r="BU62" s="720"/>
      <c r="BV62" s="720"/>
      <c r="BW62" s="720"/>
      <c r="BX62" s="720"/>
      <c r="BY62" s="720"/>
      <c r="BZ62" s="720"/>
      <c r="CA62" s="720"/>
      <c r="CB62" s="720"/>
      <c r="CC62" s="720"/>
      <c r="CD62" s="720"/>
      <c r="CE62" s="720"/>
      <c r="CF62" s="720"/>
      <c r="CG62" s="720"/>
      <c r="CH62" s="720"/>
      <c r="CI62" s="720"/>
      <c r="CJ62" s="720"/>
      <c r="CK62" s="720"/>
      <c r="CL62" s="720"/>
      <c r="CM62" s="720"/>
      <c r="CN62" s="720"/>
      <c r="CO62" s="720"/>
      <c r="CP62" s="720"/>
      <c r="CQ62" s="720"/>
      <c r="CR62" s="720"/>
      <c r="CS62" s="720"/>
      <c r="CT62" s="720"/>
      <c r="CU62" s="720"/>
      <c r="CV62" s="720"/>
      <c r="CW62" s="720"/>
      <c r="CX62" s="720"/>
      <c r="CY62" s="720"/>
      <c r="CZ62" s="720"/>
      <c r="DA62" s="720"/>
      <c r="DB62" s="720"/>
      <c r="DC62" s="720"/>
      <c r="DD62" s="720"/>
      <c r="DE62" s="720"/>
      <c r="DF62" s="720"/>
      <c r="DG62" s="720"/>
      <c r="DH62" s="720"/>
      <c r="DI62" s="720"/>
      <c r="DJ62" s="720"/>
      <c r="DK62" s="720"/>
      <c r="DL62" s="720"/>
      <c r="DM62" s="720"/>
      <c r="DN62" s="720"/>
      <c r="DO62" s="720"/>
      <c r="DP62" s="720"/>
      <c r="DQ62" s="720"/>
      <c r="DR62" s="720"/>
      <c r="DS62" s="720"/>
      <c r="DT62" s="720"/>
      <c r="DU62" s="720"/>
      <c r="DV62" s="720"/>
      <c r="DW62" s="720"/>
      <c r="DX62" s="720"/>
      <c r="DY62" s="720"/>
      <c r="DZ62" s="720"/>
      <c r="EA62" s="720"/>
      <c r="EB62" s="720"/>
      <c r="EC62" s="720"/>
      <c r="ED62" s="720"/>
      <c r="EE62" s="720"/>
      <c r="EF62" s="720"/>
      <c r="EG62" s="720"/>
      <c r="EH62" s="720"/>
      <c r="EI62" s="720"/>
      <c r="EJ62" s="720"/>
      <c r="EK62" s="720"/>
      <c r="EL62" s="720"/>
      <c r="EM62" s="720"/>
      <c r="EN62" s="720"/>
      <c r="EO62" s="720"/>
      <c r="EP62" s="720"/>
      <c r="EQ62" s="720"/>
      <c r="ER62" s="720"/>
      <c r="ES62" s="720"/>
      <c r="ET62" s="720"/>
      <c r="EU62" s="720"/>
      <c r="EV62" s="720"/>
      <c r="EW62" s="720"/>
      <c r="EX62" s="720"/>
      <c r="EY62" s="720"/>
      <c r="EZ62" s="720"/>
      <c r="FA62" s="720"/>
      <c r="FB62" s="720"/>
      <c r="FC62" s="720"/>
      <c r="FD62" s="720"/>
      <c r="FE62" s="720"/>
      <c r="FF62" s="720"/>
      <c r="FG62" s="720"/>
      <c r="FH62" s="720"/>
      <c r="FI62" s="720"/>
      <c r="FJ62" s="720"/>
      <c r="FK62" s="720"/>
      <c r="FL62" s="720"/>
      <c r="FM62" s="720"/>
      <c r="FN62" s="720"/>
      <c r="FO62" s="720"/>
      <c r="FP62" s="720"/>
      <c r="FQ62" s="720"/>
      <c r="FR62" s="720"/>
      <c r="FS62" s="720"/>
      <c r="FT62" s="720"/>
      <c r="FU62" s="720"/>
      <c r="FV62" s="720"/>
      <c r="FW62" s="720"/>
      <c r="FX62" s="720"/>
      <c r="FY62" s="720"/>
      <c r="FZ62" s="720"/>
      <c r="GA62" s="720"/>
      <c r="GB62" s="720"/>
      <c r="GC62" s="720"/>
      <c r="GD62" s="720"/>
      <c r="GE62" s="720"/>
      <c r="GF62" s="720"/>
      <c r="GG62" s="720"/>
      <c r="GH62" s="720"/>
      <c r="GI62" s="720"/>
      <c r="GJ62" s="720"/>
      <c r="GK62" s="720"/>
      <c r="GL62" s="720"/>
      <c r="GM62" s="720"/>
      <c r="GN62" s="720"/>
      <c r="GO62" s="720"/>
      <c r="GP62" s="720"/>
      <c r="GQ62" s="720"/>
      <c r="GR62" s="720"/>
      <c r="GS62" s="720"/>
      <c r="GT62" s="720"/>
      <c r="GU62" s="720"/>
      <c r="GV62" s="720"/>
      <c r="GW62" s="720"/>
      <c r="GX62" s="720"/>
      <c r="GY62" s="720"/>
      <c r="GZ62" s="720"/>
      <c r="HA62" s="720"/>
      <c r="HB62" s="720"/>
      <c r="HC62" s="720"/>
      <c r="HD62" s="720"/>
      <c r="HE62" s="720"/>
      <c r="HF62" s="720"/>
      <c r="HG62" s="720"/>
      <c r="HH62" s="720"/>
      <c r="HI62" s="720"/>
      <c r="HJ62" s="720"/>
      <c r="HK62" s="720"/>
      <c r="HL62" s="720"/>
      <c r="HM62" s="720"/>
      <c r="HN62" s="720"/>
      <c r="HO62" s="720"/>
      <c r="HP62" s="720"/>
      <c r="HQ62" s="720"/>
      <c r="HR62" s="720"/>
      <c r="HS62" s="720"/>
      <c r="HT62" s="720"/>
      <c r="HU62" s="720"/>
      <c r="HV62" s="720"/>
      <c r="HW62" s="720"/>
      <c r="HX62" s="720"/>
      <c r="HY62" s="720"/>
      <c r="HZ62" s="720"/>
      <c r="IA62" s="720"/>
      <c r="IB62" s="720"/>
      <c r="IC62" s="720"/>
      <c r="ID62" s="720"/>
      <c r="IE62" s="720"/>
      <c r="IF62" s="720"/>
      <c r="IG62" s="720"/>
      <c r="IH62" s="720"/>
      <c r="II62" s="720"/>
      <c r="IJ62" s="720"/>
      <c r="IK62" s="720"/>
      <c r="IL62" s="720"/>
      <c r="IM62" s="720"/>
      <c r="IN62" s="720"/>
      <c r="IO62" s="720"/>
      <c r="IP62" s="720"/>
      <c r="IQ62" s="720"/>
      <c r="IR62" s="720"/>
      <c r="IS62" s="720"/>
      <c r="IT62" s="720"/>
      <c r="IU62" s="720"/>
      <c r="IV62" s="720"/>
      <c r="IW62" s="720"/>
      <c r="IX62" s="720"/>
      <c r="IY62" s="720"/>
      <c r="IZ62" s="720"/>
    </row>
    <row r="63" spans="1:260" s="172" customFormat="1" ht="21.95" customHeight="1">
      <c r="A63" s="353"/>
      <c r="B63" s="721"/>
      <c r="C63" s="375"/>
      <c r="D63" s="722"/>
      <c r="E63" s="723"/>
      <c r="F63" s="724"/>
      <c r="G63" s="723"/>
      <c r="H63" s="723"/>
      <c r="I63" s="723"/>
      <c r="J63" s="15"/>
      <c r="K63" s="725"/>
      <c r="L63" s="726"/>
      <c r="M63" s="77"/>
      <c r="N63" s="134"/>
      <c r="O63" s="719"/>
      <c r="P63" s="720"/>
      <c r="Q63" s="720"/>
      <c r="R63" s="720"/>
      <c r="S63" s="720"/>
      <c r="T63" s="720"/>
      <c r="U63" s="720"/>
      <c r="V63" s="720"/>
      <c r="W63" s="720"/>
      <c r="X63" s="720"/>
      <c r="Y63" s="720"/>
      <c r="Z63" s="720"/>
      <c r="AA63" s="720"/>
      <c r="AB63" s="720"/>
      <c r="AC63" s="720"/>
      <c r="AD63" s="720"/>
      <c r="AE63" s="720"/>
      <c r="AF63" s="720"/>
      <c r="AG63" s="720"/>
      <c r="AH63" s="720"/>
      <c r="AI63" s="720"/>
      <c r="AJ63" s="720"/>
      <c r="AK63" s="720"/>
      <c r="AL63" s="720"/>
      <c r="AM63" s="720"/>
      <c r="AN63" s="720"/>
      <c r="AO63" s="720"/>
      <c r="AP63" s="720"/>
      <c r="AQ63" s="720"/>
      <c r="AR63" s="720"/>
      <c r="AS63" s="720"/>
      <c r="AT63" s="720"/>
      <c r="AU63" s="720"/>
      <c r="AV63" s="720"/>
      <c r="AW63" s="720"/>
      <c r="AX63" s="720"/>
      <c r="AY63" s="720"/>
      <c r="AZ63" s="720"/>
      <c r="BA63" s="720"/>
      <c r="BB63" s="720"/>
      <c r="BC63" s="720"/>
      <c r="BD63" s="720"/>
      <c r="BE63" s="720"/>
      <c r="BF63" s="720"/>
      <c r="BG63" s="720"/>
      <c r="BH63" s="720"/>
      <c r="BI63" s="720"/>
      <c r="BJ63" s="720"/>
      <c r="BK63" s="720"/>
      <c r="BL63" s="720"/>
      <c r="BM63" s="720"/>
      <c r="BN63" s="720"/>
      <c r="BO63" s="720"/>
      <c r="BP63" s="720"/>
      <c r="BQ63" s="720"/>
      <c r="BR63" s="720"/>
      <c r="BS63" s="720"/>
      <c r="BT63" s="720"/>
      <c r="BU63" s="720"/>
      <c r="BV63" s="720"/>
      <c r="BW63" s="720"/>
      <c r="BX63" s="720"/>
      <c r="BY63" s="720"/>
      <c r="BZ63" s="720"/>
      <c r="CA63" s="720"/>
      <c r="CB63" s="720"/>
      <c r="CC63" s="720"/>
      <c r="CD63" s="720"/>
      <c r="CE63" s="720"/>
      <c r="CF63" s="720"/>
      <c r="CG63" s="720"/>
      <c r="CH63" s="720"/>
      <c r="CI63" s="720"/>
      <c r="CJ63" s="720"/>
      <c r="CK63" s="720"/>
      <c r="CL63" s="720"/>
      <c r="CM63" s="720"/>
      <c r="CN63" s="720"/>
      <c r="CO63" s="720"/>
      <c r="CP63" s="720"/>
      <c r="CQ63" s="720"/>
      <c r="CR63" s="720"/>
      <c r="CS63" s="720"/>
      <c r="CT63" s="720"/>
      <c r="CU63" s="720"/>
      <c r="CV63" s="720"/>
      <c r="CW63" s="720"/>
      <c r="CX63" s="720"/>
      <c r="CY63" s="720"/>
      <c r="CZ63" s="720"/>
      <c r="DA63" s="720"/>
      <c r="DB63" s="720"/>
      <c r="DC63" s="720"/>
      <c r="DD63" s="720"/>
      <c r="DE63" s="720"/>
      <c r="DF63" s="720"/>
      <c r="DG63" s="720"/>
      <c r="DH63" s="720"/>
      <c r="DI63" s="720"/>
      <c r="DJ63" s="720"/>
      <c r="DK63" s="720"/>
      <c r="DL63" s="720"/>
      <c r="DM63" s="720"/>
      <c r="DN63" s="720"/>
      <c r="DO63" s="720"/>
      <c r="DP63" s="720"/>
      <c r="DQ63" s="720"/>
      <c r="DR63" s="720"/>
      <c r="DS63" s="720"/>
      <c r="DT63" s="720"/>
      <c r="DU63" s="720"/>
      <c r="DV63" s="720"/>
      <c r="DW63" s="720"/>
      <c r="DX63" s="720"/>
      <c r="DY63" s="720"/>
      <c r="DZ63" s="720"/>
      <c r="EA63" s="720"/>
      <c r="EB63" s="720"/>
      <c r="EC63" s="720"/>
      <c r="ED63" s="720"/>
      <c r="EE63" s="720"/>
      <c r="EF63" s="720"/>
      <c r="EG63" s="720"/>
      <c r="EH63" s="720"/>
      <c r="EI63" s="720"/>
      <c r="EJ63" s="720"/>
      <c r="EK63" s="720"/>
      <c r="EL63" s="720"/>
      <c r="EM63" s="720"/>
      <c r="EN63" s="720"/>
      <c r="EO63" s="720"/>
      <c r="EP63" s="720"/>
      <c r="EQ63" s="720"/>
      <c r="ER63" s="720"/>
      <c r="ES63" s="720"/>
      <c r="ET63" s="720"/>
      <c r="EU63" s="720"/>
      <c r="EV63" s="720"/>
      <c r="EW63" s="720"/>
      <c r="EX63" s="720"/>
      <c r="EY63" s="720"/>
      <c r="EZ63" s="720"/>
      <c r="FA63" s="720"/>
      <c r="FB63" s="720"/>
      <c r="FC63" s="720"/>
      <c r="FD63" s="720"/>
      <c r="FE63" s="720"/>
      <c r="FF63" s="720"/>
      <c r="FG63" s="720"/>
      <c r="FH63" s="720"/>
      <c r="FI63" s="720"/>
      <c r="FJ63" s="720"/>
      <c r="FK63" s="720"/>
      <c r="FL63" s="720"/>
      <c r="FM63" s="720"/>
      <c r="FN63" s="720"/>
      <c r="FO63" s="720"/>
      <c r="FP63" s="720"/>
      <c r="FQ63" s="720"/>
      <c r="FR63" s="720"/>
      <c r="FS63" s="720"/>
      <c r="FT63" s="720"/>
      <c r="FU63" s="720"/>
      <c r="FV63" s="720"/>
      <c r="FW63" s="720"/>
      <c r="FX63" s="720"/>
      <c r="FY63" s="720"/>
      <c r="FZ63" s="720"/>
      <c r="GA63" s="720"/>
      <c r="GB63" s="720"/>
      <c r="GC63" s="720"/>
      <c r="GD63" s="720"/>
      <c r="GE63" s="720"/>
      <c r="GF63" s="720"/>
      <c r="GG63" s="720"/>
      <c r="GH63" s="720"/>
      <c r="GI63" s="720"/>
      <c r="GJ63" s="720"/>
      <c r="GK63" s="720"/>
      <c r="GL63" s="720"/>
      <c r="GM63" s="720"/>
      <c r="GN63" s="720"/>
      <c r="GO63" s="720"/>
      <c r="GP63" s="720"/>
      <c r="GQ63" s="720"/>
      <c r="GR63" s="720"/>
      <c r="GS63" s="720"/>
      <c r="GT63" s="720"/>
      <c r="GU63" s="720"/>
      <c r="GV63" s="720"/>
      <c r="GW63" s="720"/>
      <c r="GX63" s="720"/>
      <c r="GY63" s="720"/>
      <c r="GZ63" s="720"/>
      <c r="HA63" s="720"/>
      <c r="HB63" s="720"/>
      <c r="HC63" s="720"/>
      <c r="HD63" s="720"/>
      <c r="HE63" s="720"/>
      <c r="HF63" s="720"/>
      <c r="HG63" s="720"/>
      <c r="HH63" s="720"/>
      <c r="HI63" s="720"/>
      <c r="HJ63" s="720"/>
      <c r="HK63" s="720"/>
      <c r="HL63" s="720"/>
      <c r="HM63" s="720"/>
      <c r="HN63" s="720"/>
      <c r="HO63" s="720"/>
      <c r="HP63" s="720"/>
      <c r="HQ63" s="720"/>
      <c r="HR63" s="720"/>
      <c r="HS63" s="720"/>
      <c r="HT63" s="720"/>
      <c r="HU63" s="720"/>
      <c r="HV63" s="720"/>
      <c r="HW63" s="720"/>
      <c r="HX63" s="720"/>
      <c r="HY63" s="720"/>
      <c r="HZ63" s="720"/>
      <c r="IA63" s="720"/>
      <c r="IB63" s="720"/>
      <c r="IC63" s="720"/>
      <c r="ID63" s="720"/>
      <c r="IE63" s="720"/>
      <c r="IF63" s="720"/>
      <c r="IG63" s="720"/>
      <c r="IH63" s="720"/>
      <c r="II63" s="720"/>
      <c r="IJ63" s="720"/>
      <c r="IK63" s="720"/>
      <c r="IL63" s="720"/>
      <c r="IM63" s="720"/>
      <c r="IN63" s="720"/>
      <c r="IO63" s="720"/>
      <c r="IP63" s="720"/>
      <c r="IQ63" s="720"/>
      <c r="IR63" s="720"/>
      <c r="IS63" s="720"/>
      <c r="IT63" s="720"/>
      <c r="IU63" s="720"/>
      <c r="IV63" s="720"/>
      <c r="IW63" s="720"/>
      <c r="IX63" s="720"/>
      <c r="IY63" s="720"/>
      <c r="IZ63" s="720"/>
    </row>
    <row r="64" spans="1:260" s="172" customFormat="1" ht="21.95" customHeight="1">
      <c r="A64" s="167">
        <v>3</v>
      </c>
      <c r="B64" s="176" t="s">
        <v>290</v>
      </c>
      <c r="C64" s="45" t="s">
        <v>292</v>
      </c>
      <c r="D64" s="46" t="s">
        <v>296</v>
      </c>
      <c r="E64" s="279">
        <v>20000</v>
      </c>
      <c r="F64" s="429"/>
      <c r="G64" s="279">
        <v>20000</v>
      </c>
      <c r="H64" s="279">
        <v>20000</v>
      </c>
      <c r="I64" s="279">
        <v>20000</v>
      </c>
      <c r="J64" s="461" t="s">
        <v>811</v>
      </c>
      <c r="K64" s="45" t="s">
        <v>297</v>
      </c>
      <c r="L64" s="31"/>
      <c r="M64" s="241" t="s">
        <v>173</v>
      </c>
      <c r="N64" s="134"/>
    </row>
    <row r="65" spans="1:260" s="172" customFormat="1" ht="21.95" customHeight="1">
      <c r="A65" s="167"/>
      <c r="B65" s="176" t="s">
        <v>291</v>
      </c>
      <c r="C65" s="45" t="s">
        <v>293</v>
      </c>
      <c r="D65" s="46" t="s">
        <v>376</v>
      </c>
      <c r="E65" s="718" t="s">
        <v>64</v>
      </c>
      <c r="F65" s="429"/>
      <c r="G65" s="718" t="s">
        <v>64</v>
      </c>
      <c r="H65" s="718" t="s">
        <v>64</v>
      </c>
      <c r="I65" s="718" t="s">
        <v>64</v>
      </c>
      <c r="J65" s="75" t="s">
        <v>812</v>
      </c>
      <c r="K65" s="45" t="s">
        <v>298</v>
      </c>
      <c r="L65" s="31"/>
      <c r="M65" s="241" t="s">
        <v>100</v>
      </c>
      <c r="N65" s="134"/>
    </row>
    <row r="66" spans="1:260" s="172" customFormat="1" ht="21.95" customHeight="1">
      <c r="A66" s="167"/>
      <c r="B66" s="177"/>
      <c r="C66" s="45" t="s">
        <v>294</v>
      </c>
      <c r="D66" s="46"/>
      <c r="E66" s="237"/>
      <c r="F66" s="429"/>
      <c r="G66" s="27"/>
      <c r="H66" s="27"/>
      <c r="I66" s="429"/>
      <c r="J66" s="59" t="s">
        <v>780</v>
      </c>
      <c r="K66" s="45"/>
      <c r="L66" s="31"/>
      <c r="M66" s="54"/>
      <c r="N66" s="134"/>
    </row>
    <row r="67" spans="1:260" s="172" customFormat="1" ht="21.95" customHeight="1">
      <c r="A67" s="183"/>
      <c r="B67" s="170"/>
      <c r="C67" s="47" t="s">
        <v>295</v>
      </c>
      <c r="D67" s="184"/>
      <c r="E67" s="238"/>
      <c r="F67" s="603"/>
      <c r="G67" s="32"/>
      <c r="H67" s="32"/>
      <c r="I67" s="603"/>
      <c r="J67" s="212"/>
      <c r="K67" s="47"/>
      <c r="L67" s="36"/>
      <c r="M67" s="139"/>
      <c r="N67" s="134"/>
    </row>
    <row r="68" spans="1:260" s="172" customFormat="1" ht="21.95" customHeight="1">
      <c r="A68" s="704"/>
      <c r="B68" s="705"/>
      <c r="C68" s="705"/>
      <c r="D68" s="705"/>
      <c r="E68" s="704"/>
      <c r="F68" s="705"/>
      <c r="G68" s="705"/>
      <c r="H68" s="705"/>
      <c r="I68" s="706"/>
      <c r="J68" s="705"/>
      <c r="K68" s="705"/>
      <c r="L68" s="707"/>
      <c r="M68" s="708" t="s">
        <v>907</v>
      </c>
      <c r="N68" s="134"/>
    </row>
    <row r="69" spans="1:260" s="147" customFormat="1" ht="21.95" customHeight="1">
      <c r="A69" s="1057" t="s">
        <v>647</v>
      </c>
      <c r="B69" s="1057"/>
      <c r="C69" s="1057"/>
      <c r="D69" s="1057"/>
      <c r="E69" s="1057"/>
      <c r="F69" s="1057"/>
      <c r="G69" s="1057"/>
      <c r="H69" s="1057"/>
      <c r="I69" s="1057"/>
      <c r="J69" s="1057"/>
      <c r="K69" s="1057"/>
      <c r="L69" s="1" t="s">
        <v>645</v>
      </c>
      <c r="M69" s="1" t="s">
        <v>645</v>
      </c>
      <c r="N69" s="155"/>
      <c r="O69" s="140"/>
    </row>
    <row r="70" spans="1:260" s="147" customFormat="1" ht="21.95" customHeight="1">
      <c r="A70" s="1057" t="s">
        <v>890</v>
      </c>
      <c r="B70" s="1057"/>
      <c r="C70" s="1057"/>
      <c r="D70" s="1057"/>
      <c r="E70" s="1057"/>
      <c r="F70" s="1057"/>
      <c r="G70" s="1057"/>
      <c r="H70" s="1057"/>
      <c r="I70" s="1057"/>
      <c r="J70" s="1057"/>
      <c r="K70" s="1057"/>
      <c r="L70" s="1"/>
      <c r="M70" s="142"/>
      <c r="N70" s="155"/>
      <c r="O70" s="140"/>
    </row>
    <row r="71" spans="1:260" ht="21.95" customHeight="1">
      <c r="A71" s="453" t="s">
        <v>57</v>
      </c>
      <c r="B71" s="1"/>
      <c r="C71" s="6"/>
      <c r="D71" s="6"/>
      <c r="E71" s="598"/>
      <c r="F71" s="598"/>
      <c r="G71" s="598"/>
      <c r="H71" s="598"/>
      <c r="I71" s="598"/>
      <c r="J71" s="598"/>
      <c r="K71" s="598"/>
      <c r="L71" s="598"/>
      <c r="M71" s="598"/>
      <c r="N71" s="144"/>
    </row>
    <row r="72" spans="1:260" ht="21.95" customHeight="1">
      <c r="A72" s="453" t="s">
        <v>61</v>
      </c>
      <c r="B72" s="1"/>
      <c r="C72" s="6"/>
      <c r="D72" s="21"/>
      <c r="E72" s="453"/>
      <c r="F72" s="453"/>
      <c r="G72" s="453"/>
      <c r="H72" s="453"/>
      <c r="I72" s="453"/>
      <c r="J72" s="453"/>
      <c r="K72" s="453"/>
      <c r="L72" s="453"/>
      <c r="M72" s="453"/>
      <c r="N72" s="144"/>
    </row>
    <row r="73" spans="1:260" ht="21.95" customHeight="1">
      <c r="A73" s="453" t="s">
        <v>558</v>
      </c>
      <c r="B73" s="1"/>
      <c r="C73" s="453"/>
      <c r="D73" s="453"/>
      <c r="E73" s="5"/>
      <c r="F73" s="4"/>
      <c r="G73" s="4"/>
      <c r="H73" s="4"/>
      <c r="I73" s="4"/>
      <c r="J73" s="4"/>
      <c r="K73" s="453"/>
      <c r="L73" s="453"/>
      <c r="M73" s="453"/>
      <c r="N73" s="144"/>
    </row>
    <row r="74" spans="1:260" s="191" customFormat="1" ht="21.95" customHeight="1">
      <c r="A74" s="20"/>
      <c r="B74" s="453" t="s">
        <v>801</v>
      </c>
      <c r="C74" s="20"/>
      <c r="D74" s="20"/>
      <c r="E74" s="271"/>
      <c r="F74" s="271"/>
      <c r="G74" s="271"/>
      <c r="H74" s="271"/>
      <c r="I74" s="271"/>
      <c r="J74" s="271"/>
      <c r="K74" s="20"/>
      <c r="L74" s="598"/>
      <c r="M74" s="272"/>
      <c r="N74" s="221"/>
      <c r="O74" s="193"/>
      <c r="P74" s="192"/>
      <c r="Q74" s="193"/>
      <c r="R74" s="192">
        <v>4</v>
      </c>
      <c r="S74" s="193" t="e">
        <f>#REF!+#REF!+#REF!+H79</f>
        <v>#REF!</v>
      </c>
      <c r="T74" s="192"/>
    </row>
    <row r="75" spans="1:260" s="147" customFormat="1" ht="21.95" customHeight="1">
      <c r="A75" s="401"/>
      <c r="B75" s="402"/>
      <c r="C75" s="402"/>
      <c r="D75" s="135" t="s">
        <v>41</v>
      </c>
      <c r="E75" s="1054" t="s">
        <v>399</v>
      </c>
      <c r="F75" s="1055"/>
      <c r="G75" s="1055"/>
      <c r="H75" s="1055"/>
      <c r="I75" s="1056"/>
      <c r="J75" s="400" t="s">
        <v>49</v>
      </c>
      <c r="K75" s="135" t="s">
        <v>43</v>
      </c>
      <c r="L75" s="384" t="s">
        <v>45</v>
      </c>
      <c r="M75" s="135" t="s">
        <v>47</v>
      </c>
      <c r="N75" s="225">
        <f>E101</f>
        <v>50000</v>
      </c>
      <c r="O75" s="158">
        <v>1</v>
      </c>
      <c r="P75" s="159"/>
      <c r="Q75" s="159"/>
      <c r="R75" s="159"/>
      <c r="S75" s="159"/>
      <c r="T75" s="159"/>
    </row>
    <row r="76" spans="1:260" s="720" customFormat="1" ht="21.95" customHeight="1">
      <c r="A76" s="393" t="s">
        <v>39</v>
      </c>
      <c r="B76" s="393" t="s">
        <v>6</v>
      </c>
      <c r="C76" s="393" t="s">
        <v>40</v>
      </c>
      <c r="D76" s="136" t="s">
        <v>42</v>
      </c>
      <c r="E76" s="394">
        <v>2561</v>
      </c>
      <c r="F76" s="394"/>
      <c r="G76" s="394">
        <v>2562</v>
      </c>
      <c r="H76" s="394">
        <v>2563</v>
      </c>
      <c r="I76" s="394">
        <v>2564</v>
      </c>
      <c r="J76" s="395" t="s">
        <v>50</v>
      </c>
      <c r="K76" s="136" t="s">
        <v>44</v>
      </c>
      <c r="L76" s="385" t="s">
        <v>46</v>
      </c>
      <c r="M76" s="136" t="s">
        <v>646</v>
      </c>
      <c r="N76" s="148"/>
      <c r="O76" s="142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  <c r="DX76" s="160"/>
      <c r="DY76" s="160"/>
      <c r="DZ76" s="160"/>
      <c r="EA76" s="160"/>
      <c r="EB76" s="160"/>
      <c r="EC76" s="160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0"/>
      <c r="ES76" s="160"/>
      <c r="ET76" s="160"/>
      <c r="EU76" s="160"/>
      <c r="EV76" s="160"/>
      <c r="EW76" s="160"/>
      <c r="EX76" s="160"/>
      <c r="EY76" s="160"/>
      <c r="EZ76" s="160"/>
      <c r="FA76" s="160"/>
      <c r="FB76" s="160"/>
      <c r="FC76" s="160"/>
      <c r="FD76" s="160"/>
      <c r="FE76" s="160"/>
      <c r="FF76" s="160"/>
      <c r="FG76" s="160"/>
      <c r="FH76" s="160"/>
      <c r="FI76" s="160"/>
      <c r="FJ76" s="160"/>
      <c r="FK76" s="160"/>
      <c r="FL76" s="160"/>
      <c r="FM76" s="160"/>
      <c r="FN76" s="160"/>
      <c r="FO76" s="160"/>
      <c r="FP76" s="160"/>
      <c r="FQ76" s="160"/>
      <c r="FR76" s="160"/>
      <c r="FS76" s="160"/>
      <c r="FT76" s="160"/>
      <c r="FU76" s="160"/>
      <c r="FV76" s="160"/>
      <c r="FW76" s="160"/>
      <c r="FX76" s="160"/>
      <c r="FY76" s="160"/>
      <c r="FZ76" s="160"/>
      <c r="GA76" s="160"/>
      <c r="GB76" s="160"/>
      <c r="GC76" s="160"/>
      <c r="GD76" s="160"/>
      <c r="GE76" s="160"/>
      <c r="GF76" s="160"/>
      <c r="GG76" s="160"/>
      <c r="GH76" s="160"/>
      <c r="GI76" s="160"/>
      <c r="GJ76" s="160"/>
      <c r="GK76" s="160"/>
      <c r="GL76" s="160"/>
      <c r="GM76" s="160"/>
      <c r="GN76" s="160"/>
      <c r="GO76" s="160"/>
      <c r="GP76" s="160"/>
      <c r="GQ76" s="160"/>
      <c r="GR76" s="160"/>
      <c r="GS76" s="160"/>
      <c r="GT76" s="160"/>
      <c r="GU76" s="160"/>
      <c r="GV76" s="160"/>
      <c r="GW76" s="160"/>
      <c r="GX76" s="160"/>
      <c r="GY76" s="160"/>
      <c r="GZ76" s="160"/>
      <c r="HA76" s="160"/>
      <c r="HB76" s="160"/>
      <c r="HC76" s="160"/>
      <c r="HD76" s="160"/>
      <c r="HE76" s="160"/>
      <c r="HF76" s="160"/>
      <c r="HG76" s="160"/>
      <c r="HH76" s="160"/>
      <c r="HI76" s="160"/>
      <c r="HJ76" s="160"/>
      <c r="HK76" s="160"/>
      <c r="HL76" s="160"/>
      <c r="HM76" s="160"/>
      <c r="HN76" s="160"/>
      <c r="HO76" s="160"/>
      <c r="HP76" s="160"/>
      <c r="HQ76" s="160"/>
      <c r="HR76" s="160"/>
      <c r="HS76" s="160"/>
      <c r="HT76" s="160"/>
      <c r="HU76" s="160"/>
      <c r="HV76" s="160"/>
      <c r="HW76" s="160"/>
      <c r="HX76" s="160"/>
      <c r="HY76" s="160"/>
      <c r="HZ76" s="160"/>
      <c r="IA76" s="160"/>
      <c r="IB76" s="160"/>
      <c r="IC76" s="160"/>
      <c r="ID76" s="160"/>
      <c r="IE76" s="160"/>
      <c r="IF76" s="160"/>
      <c r="IG76" s="160"/>
      <c r="IH76" s="160"/>
      <c r="II76" s="160"/>
      <c r="IJ76" s="160"/>
      <c r="IK76" s="160"/>
      <c r="IL76" s="160"/>
      <c r="IM76" s="160"/>
      <c r="IN76" s="160"/>
      <c r="IO76" s="160"/>
      <c r="IP76" s="160"/>
      <c r="IQ76" s="160"/>
      <c r="IR76" s="160"/>
      <c r="IS76" s="160"/>
      <c r="IT76" s="160"/>
      <c r="IU76" s="160"/>
      <c r="IV76" s="160"/>
      <c r="IW76" s="160"/>
      <c r="IX76" s="160"/>
      <c r="IY76" s="160"/>
      <c r="IZ76" s="160"/>
    </row>
    <row r="77" spans="1:260" s="720" customFormat="1" ht="21.95" customHeight="1">
      <c r="A77" s="396"/>
      <c r="B77" s="397"/>
      <c r="C77" s="397"/>
      <c r="D77" s="162"/>
      <c r="E77" s="398" t="s">
        <v>3</v>
      </c>
      <c r="F77" s="398"/>
      <c r="G77" s="398" t="s">
        <v>3</v>
      </c>
      <c r="H77" s="432" t="s">
        <v>3</v>
      </c>
      <c r="I77" s="432" t="s">
        <v>3</v>
      </c>
      <c r="J77" s="398"/>
      <c r="K77" s="163"/>
      <c r="L77" s="163"/>
      <c r="M77" s="163"/>
      <c r="N77" s="148"/>
      <c r="O77" s="719"/>
    </row>
    <row r="78" spans="1:260" s="134" customFormat="1" ht="21.95" customHeight="1">
      <c r="A78" s="2">
        <v>4</v>
      </c>
      <c r="B78" s="12" t="s">
        <v>570</v>
      </c>
      <c r="C78" s="12" t="s">
        <v>572</v>
      </c>
      <c r="D78" s="12" t="s">
        <v>575</v>
      </c>
      <c r="E78" s="38">
        <v>80000</v>
      </c>
      <c r="F78" s="38"/>
      <c r="G78" s="38">
        <v>80000</v>
      </c>
      <c r="H78" s="38">
        <v>80000</v>
      </c>
      <c r="I78" s="38">
        <v>80000</v>
      </c>
      <c r="J78" s="6" t="s">
        <v>68</v>
      </c>
      <c r="K78" s="12" t="s">
        <v>577</v>
      </c>
      <c r="L78" s="12"/>
      <c r="M78" s="27" t="s">
        <v>173</v>
      </c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  <c r="CQ78" s="172"/>
      <c r="CR78" s="172"/>
      <c r="CS78" s="172"/>
      <c r="CT78" s="172"/>
      <c r="CU78" s="172"/>
      <c r="CV78" s="172"/>
      <c r="CW78" s="172"/>
      <c r="CX78" s="172"/>
      <c r="CY78" s="172"/>
      <c r="CZ78" s="172"/>
      <c r="DA78" s="172"/>
      <c r="DB78" s="172"/>
      <c r="DC78" s="172"/>
      <c r="DD78" s="172"/>
      <c r="DE78" s="172"/>
      <c r="DF78" s="172"/>
      <c r="DG78" s="172"/>
      <c r="DH78" s="172"/>
      <c r="DI78" s="172"/>
      <c r="DJ78" s="172"/>
      <c r="DK78" s="172"/>
      <c r="DL78" s="172"/>
      <c r="DM78" s="172"/>
      <c r="DN78" s="172"/>
      <c r="DO78" s="172"/>
      <c r="DP78" s="172"/>
      <c r="DQ78" s="172"/>
      <c r="DR78" s="172"/>
      <c r="DS78" s="172"/>
      <c r="DT78" s="172"/>
      <c r="DU78" s="172"/>
      <c r="DV78" s="172"/>
      <c r="DW78" s="172"/>
      <c r="DX78" s="172"/>
      <c r="DY78" s="172"/>
      <c r="DZ78" s="172"/>
      <c r="EA78" s="172"/>
      <c r="EB78" s="172"/>
      <c r="EC78" s="172"/>
      <c r="ED78" s="172"/>
      <c r="EE78" s="172"/>
      <c r="EF78" s="172"/>
      <c r="EG78" s="172"/>
      <c r="EH78" s="172"/>
      <c r="EI78" s="172"/>
      <c r="EJ78" s="172"/>
      <c r="EK78" s="172"/>
      <c r="EL78" s="172"/>
      <c r="EM78" s="172"/>
      <c r="EN78" s="172"/>
      <c r="EO78" s="172"/>
      <c r="EP78" s="172"/>
      <c r="EQ78" s="172"/>
      <c r="ER78" s="172"/>
      <c r="ES78" s="172"/>
      <c r="ET78" s="172"/>
      <c r="EU78" s="172"/>
      <c r="EV78" s="172"/>
      <c r="EW78" s="172"/>
      <c r="EX78" s="172"/>
      <c r="EY78" s="172"/>
      <c r="EZ78" s="172"/>
      <c r="FA78" s="172"/>
      <c r="FB78" s="172"/>
      <c r="FC78" s="172"/>
      <c r="FD78" s="172"/>
      <c r="FE78" s="172"/>
      <c r="FF78" s="172"/>
      <c r="FG78" s="172"/>
      <c r="FH78" s="172"/>
      <c r="FI78" s="172"/>
      <c r="FJ78" s="172"/>
      <c r="FK78" s="172"/>
      <c r="FL78" s="172"/>
      <c r="FM78" s="172"/>
      <c r="FN78" s="172"/>
      <c r="FO78" s="172"/>
      <c r="FP78" s="172"/>
      <c r="FQ78" s="172"/>
      <c r="FR78" s="172"/>
      <c r="FS78" s="172"/>
      <c r="FT78" s="172"/>
      <c r="FU78" s="172"/>
      <c r="FV78" s="172"/>
      <c r="FW78" s="172"/>
      <c r="FX78" s="172"/>
      <c r="FY78" s="172"/>
      <c r="FZ78" s="172"/>
      <c r="GA78" s="172"/>
      <c r="GB78" s="172"/>
      <c r="GC78" s="172"/>
      <c r="GD78" s="172"/>
      <c r="GE78" s="172"/>
      <c r="GF78" s="172"/>
      <c r="GG78" s="172"/>
      <c r="GH78" s="172"/>
      <c r="GI78" s="172"/>
      <c r="GJ78" s="172"/>
      <c r="GK78" s="172"/>
      <c r="GL78" s="172"/>
      <c r="GM78" s="172"/>
      <c r="GN78" s="172"/>
      <c r="GO78" s="172"/>
      <c r="GP78" s="172"/>
      <c r="GQ78" s="172"/>
      <c r="GR78" s="172"/>
      <c r="GS78" s="172"/>
      <c r="GT78" s="172"/>
      <c r="GU78" s="172"/>
      <c r="GV78" s="172"/>
      <c r="GW78" s="172"/>
      <c r="GX78" s="172"/>
      <c r="GY78" s="172"/>
      <c r="GZ78" s="172"/>
      <c r="HA78" s="172"/>
      <c r="HB78" s="172"/>
      <c r="HC78" s="172"/>
      <c r="HD78" s="172"/>
      <c r="HE78" s="172"/>
      <c r="HF78" s="172"/>
      <c r="HG78" s="172"/>
      <c r="HH78" s="172"/>
      <c r="HI78" s="172"/>
      <c r="HJ78" s="172"/>
      <c r="HK78" s="172"/>
      <c r="HL78" s="172"/>
      <c r="HM78" s="172"/>
      <c r="HN78" s="172"/>
      <c r="HO78" s="172"/>
      <c r="HP78" s="172"/>
      <c r="HQ78" s="172"/>
      <c r="HR78" s="172"/>
      <c r="HS78" s="172"/>
      <c r="HT78" s="172"/>
      <c r="HU78" s="172"/>
      <c r="HV78" s="172"/>
      <c r="HW78" s="172"/>
      <c r="HX78" s="172"/>
      <c r="HY78" s="172"/>
      <c r="HZ78" s="172"/>
      <c r="IA78" s="172"/>
      <c r="IB78" s="172"/>
      <c r="IC78" s="172"/>
      <c r="ID78" s="172"/>
      <c r="IE78" s="172"/>
      <c r="IF78" s="172"/>
      <c r="IG78" s="172"/>
      <c r="IH78" s="172"/>
      <c r="II78" s="172"/>
      <c r="IJ78" s="172"/>
      <c r="IK78" s="172"/>
      <c r="IL78" s="172"/>
      <c r="IM78" s="172"/>
      <c r="IN78" s="172"/>
      <c r="IO78" s="172"/>
      <c r="IP78" s="172"/>
      <c r="IQ78" s="172"/>
      <c r="IR78" s="172"/>
      <c r="IS78" s="172"/>
      <c r="IT78" s="172"/>
      <c r="IU78" s="172"/>
      <c r="IV78" s="172"/>
      <c r="IW78" s="172"/>
      <c r="IX78" s="172"/>
      <c r="IY78" s="172"/>
      <c r="IZ78" s="172"/>
    </row>
    <row r="79" spans="1:260" s="134" customFormat="1" ht="21.95" customHeight="1">
      <c r="A79" s="27"/>
      <c r="B79" s="28" t="s">
        <v>571</v>
      </c>
      <c r="C79" s="28" t="s">
        <v>573</v>
      </c>
      <c r="D79" s="28" t="s">
        <v>576</v>
      </c>
      <c r="E79" s="38" t="s">
        <v>64</v>
      </c>
      <c r="F79" s="29"/>
      <c r="G79" s="38" t="s">
        <v>64</v>
      </c>
      <c r="H79" s="38" t="s">
        <v>64</v>
      </c>
      <c r="I79" s="38" t="s">
        <v>64</v>
      </c>
      <c r="J79" s="6" t="s">
        <v>746</v>
      </c>
      <c r="K79" s="28" t="s">
        <v>578</v>
      </c>
      <c r="L79" s="28"/>
      <c r="M79" s="27" t="s">
        <v>100</v>
      </c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  <c r="CQ79" s="172"/>
      <c r="CR79" s="172"/>
      <c r="CS79" s="172"/>
      <c r="CT79" s="172"/>
      <c r="CU79" s="172"/>
      <c r="CV79" s="172"/>
      <c r="CW79" s="172"/>
      <c r="CX79" s="172"/>
      <c r="CY79" s="172"/>
      <c r="CZ79" s="172"/>
      <c r="DA79" s="172"/>
      <c r="DB79" s="172"/>
      <c r="DC79" s="172"/>
      <c r="DD79" s="172"/>
      <c r="DE79" s="172"/>
      <c r="DF79" s="172"/>
      <c r="DG79" s="172"/>
      <c r="DH79" s="172"/>
      <c r="DI79" s="172"/>
      <c r="DJ79" s="172"/>
      <c r="DK79" s="172"/>
      <c r="DL79" s="172"/>
      <c r="DM79" s="172"/>
      <c r="DN79" s="172"/>
      <c r="DO79" s="172"/>
      <c r="DP79" s="172"/>
      <c r="DQ79" s="172"/>
      <c r="DR79" s="172"/>
      <c r="DS79" s="172"/>
      <c r="DT79" s="172"/>
      <c r="DU79" s="172"/>
      <c r="DV79" s="172"/>
      <c r="DW79" s="172"/>
      <c r="DX79" s="172"/>
      <c r="DY79" s="172"/>
      <c r="DZ79" s="172"/>
      <c r="EA79" s="172"/>
      <c r="EB79" s="172"/>
      <c r="EC79" s="172"/>
      <c r="ED79" s="172"/>
      <c r="EE79" s="172"/>
      <c r="EF79" s="172"/>
      <c r="EG79" s="172"/>
      <c r="EH79" s="172"/>
      <c r="EI79" s="172"/>
      <c r="EJ79" s="172"/>
      <c r="EK79" s="172"/>
      <c r="EL79" s="172"/>
      <c r="EM79" s="172"/>
      <c r="EN79" s="172"/>
      <c r="EO79" s="172"/>
      <c r="EP79" s="172"/>
      <c r="EQ79" s="172"/>
      <c r="ER79" s="172"/>
      <c r="ES79" s="172"/>
      <c r="ET79" s="172"/>
      <c r="EU79" s="172"/>
      <c r="EV79" s="172"/>
      <c r="EW79" s="172"/>
      <c r="EX79" s="172"/>
      <c r="EY79" s="172"/>
      <c r="EZ79" s="172"/>
      <c r="FA79" s="172"/>
      <c r="FB79" s="172"/>
      <c r="FC79" s="172"/>
      <c r="FD79" s="172"/>
      <c r="FE79" s="172"/>
      <c r="FF79" s="172"/>
      <c r="FG79" s="172"/>
      <c r="FH79" s="172"/>
      <c r="FI79" s="172"/>
      <c r="FJ79" s="172"/>
      <c r="FK79" s="172"/>
      <c r="FL79" s="172"/>
      <c r="FM79" s="172"/>
      <c r="FN79" s="172"/>
      <c r="FO79" s="172"/>
      <c r="FP79" s="172"/>
      <c r="FQ79" s="172"/>
      <c r="FR79" s="172"/>
      <c r="FS79" s="172"/>
      <c r="FT79" s="172"/>
      <c r="FU79" s="172"/>
      <c r="FV79" s="172"/>
      <c r="FW79" s="172"/>
      <c r="FX79" s="172"/>
      <c r="FY79" s="172"/>
      <c r="FZ79" s="172"/>
      <c r="GA79" s="172"/>
      <c r="GB79" s="172"/>
      <c r="GC79" s="172"/>
      <c r="GD79" s="172"/>
      <c r="GE79" s="172"/>
      <c r="GF79" s="172"/>
      <c r="GG79" s="172"/>
      <c r="GH79" s="172"/>
      <c r="GI79" s="172"/>
      <c r="GJ79" s="172"/>
      <c r="GK79" s="172"/>
      <c r="GL79" s="172"/>
      <c r="GM79" s="172"/>
      <c r="GN79" s="172"/>
      <c r="GO79" s="172"/>
      <c r="GP79" s="172"/>
      <c r="GQ79" s="172"/>
      <c r="GR79" s="172"/>
      <c r="GS79" s="172"/>
      <c r="GT79" s="172"/>
      <c r="GU79" s="172"/>
      <c r="GV79" s="172"/>
      <c r="GW79" s="172"/>
      <c r="GX79" s="172"/>
      <c r="GY79" s="172"/>
      <c r="GZ79" s="172"/>
      <c r="HA79" s="172"/>
      <c r="HB79" s="172"/>
      <c r="HC79" s="172"/>
      <c r="HD79" s="172"/>
      <c r="HE79" s="172"/>
      <c r="HF79" s="172"/>
      <c r="HG79" s="172"/>
      <c r="HH79" s="172"/>
      <c r="HI79" s="172"/>
      <c r="HJ79" s="172"/>
      <c r="HK79" s="172"/>
      <c r="HL79" s="172"/>
      <c r="HM79" s="172"/>
      <c r="HN79" s="172"/>
      <c r="HO79" s="172"/>
      <c r="HP79" s="172"/>
      <c r="HQ79" s="172"/>
      <c r="HR79" s="172"/>
      <c r="HS79" s="172"/>
      <c r="HT79" s="172"/>
      <c r="HU79" s="172"/>
      <c r="HV79" s="172"/>
      <c r="HW79" s="172"/>
      <c r="HX79" s="172"/>
      <c r="HY79" s="172"/>
      <c r="HZ79" s="172"/>
      <c r="IA79" s="172"/>
      <c r="IB79" s="172"/>
      <c r="IC79" s="172"/>
      <c r="ID79" s="172"/>
      <c r="IE79" s="172"/>
      <c r="IF79" s="172"/>
      <c r="IG79" s="172"/>
      <c r="IH79" s="172"/>
      <c r="II79" s="172"/>
      <c r="IJ79" s="172"/>
      <c r="IK79" s="172"/>
      <c r="IL79" s="172"/>
      <c r="IM79" s="172"/>
      <c r="IN79" s="172"/>
      <c r="IO79" s="172"/>
      <c r="IP79" s="172"/>
      <c r="IQ79" s="172"/>
      <c r="IR79" s="172"/>
      <c r="IS79" s="172"/>
      <c r="IT79" s="172"/>
      <c r="IU79" s="172"/>
      <c r="IV79" s="172"/>
      <c r="IW79" s="172"/>
      <c r="IX79" s="172"/>
      <c r="IY79" s="172"/>
      <c r="IZ79" s="172"/>
    </row>
    <row r="80" spans="1:260" s="134" customFormat="1" ht="21.95" customHeight="1">
      <c r="A80" s="27"/>
      <c r="B80" s="28" t="s">
        <v>235</v>
      </c>
      <c r="C80" s="28" t="s">
        <v>574</v>
      </c>
      <c r="D80" s="28" t="s">
        <v>71</v>
      </c>
      <c r="E80" s="27"/>
      <c r="F80" s="27"/>
      <c r="G80" s="27"/>
      <c r="H80" s="27"/>
      <c r="I80" s="27"/>
      <c r="J80" s="38" t="s">
        <v>745</v>
      </c>
      <c r="K80" s="28" t="s">
        <v>579</v>
      </c>
      <c r="L80" s="28"/>
      <c r="M80" s="28"/>
      <c r="O80" s="133"/>
    </row>
    <row r="81" spans="1:20" s="134" customFormat="1" ht="21.95" customHeight="1">
      <c r="A81" s="27"/>
      <c r="B81" s="28" t="s">
        <v>150</v>
      </c>
      <c r="C81" s="28" t="s">
        <v>243</v>
      </c>
      <c r="D81" s="28"/>
      <c r="E81" s="27"/>
      <c r="F81" s="27"/>
      <c r="G81" s="27"/>
      <c r="H81" s="27"/>
      <c r="I81" s="27"/>
      <c r="J81" s="27"/>
      <c r="K81" s="28"/>
      <c r="L81" s="28"/>
      <c r="M81" s="28"/>
      <c r="O81" s="133"/>
    </row>
    <row r="82" spans="1:20" s="134" customFormat="1" ht="21.95" customHeight="1">
      <c r="A82" s="32"/>
      <c r="B82" s="33"/>
      <c r="C82" s="33"/>
      <c r="D82" s="33"/>
      <c r="E82" s="32"/>
      <c r="F82" s="32"/>
      <c r="G82" s="32"/>
      <c r="H82" s="32"/>
      <c r="I82" s="32"/>
      <c r="J82" s="32"/>
      <c r="K82" s="33"/>
      <c r="L82" s="33"/>
      <c r="M82" s="33"/>
      <c r="O82" s="133"/>
    </row>
    <row r="83" spans="1:20" s="147" customFormat="1" ht="21.95" customHeight="1">
      <c r="A83" s="2">
        <v>5</v>
      </c>
      <c r="B83" s="28" t="s">
        <v>580</v>
      </c>
      <c r="C83" s="28" t="s">
        <v>582</v>
      </c>
      <c r="D83" s="6" t="s">
        <v>585</v>
      </c>
      <c r="E83" s="446">
        <v>60000</v>
      </c>
      <c r="F83" s="2"/>
      <c r="G83" s="446">
        <v>60000</v>
      </c>
      <c r="H83" s="2"/>
      <c r="I83" s="2"/>
      <c r="J83" s="12" t="s">
        <v>68</v>
      </c>
      <c r="K83" s="6" t="s">
        <v>586</v>
      </c>
      <c r="L83" s="727"/>
      <c r="M83" s="27" t="s">
        <v>173</v>
      </c>
      <c r="N83" s="155"/>
      <c r="O83" s="140"/>
    </row>
    <row r="84" spans="1:20" s="147" customFormat="1" ht="21.95" customHeight="1">
      <c r="A84" s="6"/>
      <c r="B84" s="28" t="s">
        <v>581</v>
      </c>
      <c r="C84" s="28" t="s">
        <v>583</v>
      </c>
      <c r="D84" s="6" t="s">
        <v>72</v>
      </c>
      <c r="E84" s="217" t="s">
        <v>97</v>
      </c>
      <c r="F84" s="2"/>
      <c r="G84" s="217" t="s">
        <v>97</v>
      </c>
      <c r="H84" s="2"/>
      <c r="I84" s="2"/>
      <c r="J84" s="12" t="s">
        <v>807</v>
      </c>
      <c r="K84" s="6" t="s">
        <v>583</v>
      </c>
      <c r="L84" s="727"/>
      <c r="M84" s="27" t="s">
        <v>100</v>
      </c>
      <c r="N84" s="155"/>
      <c r="O84" s="140"/>
    </row>
    <row r="85" spans="1:20" s="147" customFormat="1" ht="21.95" customHeight="1">
      <c r="A85" s="6"/>
      <c r="B85" s="28"/>
      <c r="C85" s="28" t="s">
        <v>584</v>
      </c>
      <c r="D85" s="6"/>
      <c r="E85" s="2"/>
      <c r="F85" s="2"/>
      <c r="G85" s="2"/>
      <c r="H85" s="2"/>
      <c r="I85" s="2"/>
      <c r="J85" s="12" t="s">
        <v>808</v>
      </c>
      <c r="K85" s="6" t="s">
        <v>584</v>
      </c>
      <c r="L85" s="727"/>
      <c r="M85" s="727"/>
      <c r="N85" s="155"/>
      <c r="O85" s="140"/>
    </row>
    <row r="86" spans="1:20" s="147" customFormat="1" ht="21.95" customHeight="1">
      <c r="A86" s="6"/>
      <c r="B86" s="6"/>
      <c r="C86" s="6" t="s">
        <v>818</v>
      </c>
      <c r="D86" s="6"/>
      <c r="E86" s="2"/>
      <c r="F86" s="2"/>
      <c r="G86" s="2"/>
      <c r="H86" s="2"/>
      <c r="I86" s="2"/>
      <c r="J86" s="2"/>
      <c r="K86" s="6" t="s">
        <v>587</v>
      </c>
      <c r="L86" s="727"/>
      <c r="M86" s="727"/>
      <c r="N86" s="155"/>
      <c r="O86" s="140"/>
    </row>
    <row r="87" spans="1:20" s="147" customFormat="1" ht="21.95" customHeight="1">
      <c r="A87" s="6"/>
      <c r="B87" s="6"/>
      <c r="C87" s="6" t="s">
        <v>819</v>
      </c>
      <c r="D87" s="6"/>
      <c r="E87" s="2"/>
      <c r="F87" s="2"/>
      <c r="G87" s="2"/>
      <c r="H87" s="2"/>
      <c r="I87" s="2"/>
      <c r="J87" s="2"/>
      <c r="K87" s="6" t="s">
        <v>588</v>
      </c>
      <c r="L87" s="727"/>
      <c r="M87" s="727"/>
      <c r="N87" s="155"/>
      <c r="O87" s="140"/>
    </row>
    <row r="88" spans="1:20" s="147" customFormat="1" ht="21.95" customHeight="1">
      <c r="A88" s="6"/>
      <c r="B88" s="6"/>
      <c r="C88" s="6"/>
      <c r="D88" s="6"/>
      <c r="E88" s="2"/>
      <c r="F88" s="2"/>
      <c r="G88" s="2"/>
      <c r="H88" s="2"/>
      <c r="I88" s="2"/>
      <c r="J88" s="2"/>
      <c r="K88" s="6" t="s">
        <v>589</v>
      </c>
      <c r="L88" s="727"/>
      <c r="M88" s="727"/>
      <c r="N88" s="155"/>
      <c r="O88" s="140"/>
    </row>
    <row r="89" spans="1:20" s="147" customFormat="1" ht="21.95" customHeight="1">
      <c r="A89" s="6"/>
      <c r="B89" s="6"/>
      <c r="C89" s="6"/>
      <c r="D89" s="6"/>
      <c r="E89" s="2"/>
      <c r="F89" s="2"/>
      <c r="G89" s="2"/>
      <c r="H89" s="2"/>
      <c r="I89" s="2"/>
      <c r="J89" s="2"/>
      <c r="K89" s="6" t="s">
        <v>159</v>
      </c>
      <c r="L89" s="727"/>
      <c r="M89" s="727"/>
      <c r="N89" s="155"/>
      <c r="O89" s="140"/>
    </row>
    <row r="90" spans="1:20" s="134" customFormat="1" ht="21.95" customHeight="1">
      <c r="A90" s="32"/>
      <c r="B90" s="33"/>
      <c r="C90" s="33"/>
      <c r="D90" s="33"/>
      <c r="E90" s="32"/>
      <c r="F90" s="32"/>
      <c r="G90" s="32"/>
      <c r="H90" s="32"/>
      <c r="I90" s="32"/>
      <c r="J90" s="32"/>
      <c r="K90" s="437"/>
      <c r="L90" s="33"/>
      <c r="M90" s="33"/>
      <c r="O90" s="133"/>
    </row>
    <row r="91" spans="1:20" s="134" customFormat="1" ht="21.95" customHeight="1">
      <c r="A91" s="704"/>
      <c r="B91" s="705"/>
      <c r="C91" s="705"/>
      <c r="D91" s="705"/>
      <c r="E91" s="704"/>
      <c r="F91" s="705"/>
      <c r="G91" s="705"/>
      <c r="H91" s="705"/>
      <c r="I91" s="706"/>
      <c r="J91" s="705"/>
      <c r="K91" s="705"/>
      <c r="L91" s="707"/>
      <c r="M91" s="708" t="s">
        <v>908</v>
      </c>
      <c r="O91" s="133"/>
    </row>
    <row r="92" spans="1:20" ht="21.95" customHeight="1">
      <c r="A92" s="1057" t="s">
        <v>647</v>
      </c>
      <c r="B92" s="1057"/>
      <c r="C92" s="1057"/>
      <c r="D92" s="1057"/>
      <c r="E92" s="1057"/>
      <c r="F92" s="1057"/>
      <c r="G92" s="1057"/>
      <c r="H92" s="1057"/>
      <c r="I92" s="1057"/>
      <c r="J92" s="1057"/>
      <c r="K92" s="1057"/>
      <c r="L92" s="1" t="s">
        <v>645</v>
      </c>
      <c r="M92" s="1" t="s">
        <v>645</v>
      </c>
      <c r="N92" s="144"/>
    </row>
    <row r="93" spans="1:20" ht="21.95" customHeight="1">
      <c r="A93" s="1057" t="s">
        <v>890</v>
      </c>
      <c r="B93" s="1057"/>
      <c r="C93" s="1057"/>
      <c r="D93" s="1057"/>
      <c r="E93" s="1057"/>
      <c r="F93" s="1057"/>
      <c r="G93" s="1057"/>
      <c r="H93" s="1057"/>
      <c r="I93" s="1057"/>
      <c r="J93" s="1057"/>
      <c r="K93" s="1057"/>
      <c r="L93" s="1"/>
      <c r="N93" s="144"/>
    </row>
    <row r="94" spans="1:20" ht="21.95" customHeight="1">
      <c r="A94" s="453" t="s">
        <v>57</v>
      </c>
      <c r="B94" s="1"/>
      <c r="C94" s="6"/>
      <c r="D94" s="6"/>
      <c r="E94" s="598"/>
      <c r="F94" s="598"/>
      <c r="G94" s="598"/>
      <c r="H94" s="598"/>
      <c r="I94" s="598"/>
      <c r="J94" s="598"/>
      <c r="K94" s="598"/>
      <c r="L94" s="598"/>
      <c r="M94" s="598"/>
      <c r="N94" s="144"/>
    </row>
    <row r="95" spans="1:20" s="145" customFormat="1" ht="21.95" customHeight="1">
      <c r="A95" s="453" t="s">
        <v>61</v>
      </c>
      <c r="B95" s="1"/>
      <c r="C95" s="6"/>
      <c r="D95" s="276"/>
      <c r="E95" s="351"/>
      <c r="F95" s="453"/>
      <c r="G95" s="453"/>
      <c r="H95" s="453"/>
      <c r="I95" s="453"/>
      <c r="J95" s="453"/>
      <c r="K95" s="453"/>
      <c r="L95" s="453"/>
      <c r="M95" s="453"/>
      <c r="N95" s="192"/>
      <c r="O95" s="193"/>
      <c r="P95" s="192"/>
      <c r="Q95" s="193"/>
      <c r="R95" s="157"/>
      <c r="S95" s="156" t="e">
        <f>#REF!+#REF!+#REF!</f>
        <v>#REF!</v>
      </c>
      <c r="T95" s="157"/>
    </row>
    <row r="96" spans="1:20" s="140" customFormat="1" ht="21.95" customHeight="1">
      <c r="A96" s="453" t="s">
        <v>558</v>
      </c>
      <c r="B96" s="1"/>
      <c r="C96" s="453"/>
      <c r="D96" s="453"/>
      <c r="E96" s="5"/>
      <c r="F96" s="4"/>
      <c r="G96" s="4"/>
      <c r="H96" s="4"/>
      <c r="I96" s="4"/>
      <c r="J96" s="4"/>
      <c r="K96" s="453"/>
      <c r="L96" s="453"/>
      <c r="M96" s="453"/>
      <c r="N96" s="280" t="e">
        <f>E60+#REF!+E64+E106+E128</f>
        <v>#REF!</v>
      </c>
      <c r="O96" s="140">
        <v>5</v>
      </c>
    </row>
    <row r="97" spans="1:15" s="147" customFormat="1" ht="21.95" customHeight="1">
      <c r="A97" s="20"/>
      <c r="B97" s="20" t="s">
        <v>801</v>
      </c>
      <c r="C97" s="274"/>
      <c r="D97" s="274"/>
      <c r="E97" s="271"/>
      <c r="F97" s="271"/>
      <c r="G97" s="271"/>
      <c r="H97" s="271"/>
      <c r="I97" s="271"/>
      <c r="J97" s="271"/>
      <c r="K97" s="453"/>
      <c r="L97" s="453"/>
      <c r="M97" s="453"/>
      <c r="N97" s="141"/>
      <c r="O97" s="140"/>
    </row>
    <row r="98" spans="1:15" s="147" customFormat="1" ht="21.95" customHeight="1">
      <c r="A98" s="401"/>
      <c r="B98" s="402"/>
      <c r="C98" s="402"/>
      <c r="D98" s="135" t="s">
        <v>41</v>
      </c>
      <c r="E98" s="1054" t="s">
        <v>399</v>
      </c>
      <c r="F98" s="1055"/>
      <c r="G98" s="1055"/>
      <c r="H98" s="1055"/>
      <c r="I98" s="1056"/>
      <c r="J98" s="400" t="s">
        <v>49</v>
      </c>
      <c r="K98" s="135" t="s">
        <v>43</v>
      </c>
      <c r="L98" s="384" t="s">
        <v>45</v>
      </c>
      <c r="M98" s="135" t="s">
        <v>47</v>
      </c>
      <c r="N98" s="172"/>
      <c r="O98" s="140"/>
    </row>
    <row r="99" spans="1:15" s="147" customFormat="1" ht="21.95" customHeight="1">
      <c r="A99" s="393" t="s">
        <v>39</v>
      </c>
      <c r="B99" s="393" t="s">
        <v>6</v>
      </c>
      <c r="C99" s="393" t="s">
        <v>40</v>
      </c>
      <c r="D99" s="136" t="s">
        <v>42</v>
      </c>
      <c r="E99" s="394">
        <v>2561</v>
      </c>
      <c r="F99" s="394"/>
      <c r="G99" s="394">
        <v>2562</v>
      </c>
      <c r="H99" s="394">
        <v>2563</v>
      </c>
      <c r="I99" s="394">
        <v>2564</v>
      </c>
      <c r="J99" s="395" t="s">
        <v>50</v>
      </c>
      <c r="K99" s="136" t="s">
        <v>44</v>
      </c>
      <c r="L99" s="385" t="s">
        <v>46</v>
      </c>
      <c r="M99" s="136" t="s">
        <v>646</v>
      </c>
      <c r="N99" s="172"/>
      <c r="O99" s="140"/>
    </row>
    <row r="100" spans="1:15" s="147" customFormat="1" ht="21.95" customHeight="1">
      <c r="A100" s="396"/>
      <c r="B100" s="397"/>
      <c r="C100" s="397"/>
      <c r="D100" s="162"/>
      <c r="E100" s="398" t="s">
        <v>3</v>
      </c>
      <c r="F100" s="398"/>
      <c r="G100" s="398" t="s">
        <v>3</v>
      </c>
      <c r="H100" s="432" t="s">
        <v>3</v>
      </c>
      <c r="I100" s="432" t="s">
        <v>3</v>
      </c>
      <c r="J100" s="398"/>
      <c r="K100" s="163"/>
      <c r="L100" s="163"/>
      <c r="M100" s="163"/>
      <c r="N100" s="172"/>
      <c r="O100" s="140"/>
    </row>
    <row r="101" spans="1:15" ht="21.95" customHeight="1">
      <c r="A101" s="599">
        <v>6</v>
      </c>
      <c r="B101" s="377" t="s">
        <v>244</v>
      </c>
      <c r="C101" s="377" t="s">
        <v>246</v>
      </c>
      <c r="D101" s="377" t="s">
        <v>164</v>
      </c>
      <c r="E101" s="728">
        <v>50000</v>
      </c>
      <c r="F101" s="65"/>
      <c r="G101" s="728">
        <v>50000</v>
      </c>
      <c r="H101" s="65"/>
      <c r="I101" s="27"/>
      <c r="J101" s="6" t="s">
        <v>68</v>
      </c>
      <c r="K101" s="377" t="s">
        <v>248</v>
      </c>
      <c r="L101" s="729"/>
      <c r="M101" s="65" t="s">
        <v>173</v>
      </c>
    </row>
    <row r="102" spans="1:15" ht="21.95" customHeight="1">
      <c r="A102" s="2"/>
      <c r="B102" s="12" t="s">
        <v>245</v>
      </c>
      <c r="C102" s="12" t="s">
        <v>247</v>
      </c>
      <c r="D102" s="12"/>
      <c r="E102" s="38" t="s">
        <v>64</v>
      </c>
      <c r="F102" s="38"/>
      <c r="G102" s="38" t="s">
        <v>64</v>
      </c>
      <c r="H102" s="38"/>
      <c r="I102" s="38"/>
      <c r="J102" s="6" t="s">
        <v>746</v>
      </c>
      <c r="K102" s="12" t="s">
        <v>249</v>
      </c>
      <c r="L102" s="12"/>
      <c r="M102" s="27" t="s">
        <v>100</v>
      </c>
    </row>
    <row r="103" spans="1:15" s="172" customFormat="1" ht="21.95" customHeight="1">
      <c r="A103" s="2"/>
      <c r="B103" s="12"/>
      <c r="C103" s="12"/>
      <c r="D103" s="12"/>
      <c r="E103" s="38"/>
      <c r="F103" s="38"/>
      <c r="G103" s="38"/>
      <c r="H103" s="38"/>
      <c r="I103" s="38"/>
      <c r="J103" s="38" t="s">
        <v>745</v>
      </c>
      <c r="K103" s="12" t="s">
        <v>820</v>
      </c>
      <c r="L103" s="12"/>
      <c r="M103" s="12"/>
      <c r="N103" s="134"/>
      <c r="O103" s="226"/>
    </row>
    <row r="104" spans="1:15" s="172" customFormat="1" ht="21.95" customHeight="1">
      <c r="A104" s="2"/>
      <c r="B104" s="12"/>
      <c r="C104" s="12"/>
      <c r="D104" s="12"/>
      <c r="E104" s="38"/>
      <c r="F104" s="38"/>
      <c r="G104" s="38"/>
      <c r="H104" s="38"/>
      <c r="I104" s="38"/>
      <c r="J104" s="38"/>
      <c r="K104" s="12" t="s">
        <v>821</v>
      </c>
      <c r="L104" s="12"/>
      <c r="M104" s="12"/>
      <c r="N104" s="134"/>
    </row>
    <row r="105" spans="1:15" s="172" customFormat="1" ht="21.95" customHeight="1">
      <c r="A105" s="2"/>
      <c r="B105" s="15"/>
      <c r="C105" s="15"/>
      <c r="D105" s="15"/>
      <c r="E105" s="51"/>
      <c r="F105" s="51"/>
      <c r="G105" s="51"/>
      <c r="H105" s="51"/>
      <c r="I105" s="51"/>
      <c r="J105" s="51"/>
      <c r="K105" s="15"/>
      <c r="L105" s="12"/>
      <c r="M105" s="12"/>
      <c r="N105" s="134"/>
    </row>
    <row r="106" spans="1:15" s="172" customFormat="1" ht="21.95" customHeight="1">
      <c r="A106" s="182">
        <v>7</v>
      </c>
      <c r="B106" s="176" t="s">
        <v>299</v>
      </c>
      <c r="C106" s="45" t="s">
        <v>301</v>
      </c>
      <c r="D106" s="46" t="s">
        <v>303</v>
      </c>
      <c r="E106" s="279">
        <v>30000</v>
      </c>
      <c r="F106" s="429"/>
      <c r="G106" s="279">
        <v>30000</v>
      </c>
      <c r="H106" s="279">
        <v>30000</v>
      </c>
      <c r="I106" s="279">
        <v>30000</v>
      </c>
      <c r="J106" s="6" t="s">
        <v>68</v>
      </c>
      <c r="K106" s="45" t="s">
        <v>305</v>
      </c>
      <c r="L106" s="31"/>
      <c r="M106" s="252" t="s">
        <v>173</v>
      </c>
      <c r="N106" s="134"/>
    </row>
    <row r="107" spans="1:15" s="1" customFormat="1" ht="21.95" customHeight="1">
      <c r="A107" s="167"/>
      <c r="B107" s="176" t="s">
        <v>300</v>
      </c>
      <c r="C107" s="45" t="s">
        <v>302</v>
      </c>
      <c r="D107" s="46" t="s">
        <v>304</v>
      </c>
      <c r="E107" s="152" t="s">
        <v>64</v>
      </c>
      <c r="F107" s="429"/>
      <c r="G107" s="152" t="s">
        <v>64</v>
      </c>
      <c r="H107" s="152" t="s">
        <v>64</v>
      </c>
      <c r="I107" s="152" t="s">
        <v>64</v>
      </c>
      <c r="J107" s="6" t="s">
        <v>604</v>
      </c>
      <c r="K107" s="45" t="s">
        <v>217</v>
      </c>
      <c r="L107" s="31"/>
      <c r="M107" s="241" t="s">
        <v>100</v>
      </c>
    </row>
    <row r="108" spans="1:15" s="1" customFormat="1" ht="21.95" customHeight="1">
      <c r="A108" s="167"/>
      <c r="B108" s="167"/>
      <c r="C108" s="45"/>
      <c r="D108" s="167"/>
      <c r="E108" s="27"/>
      <c r="F108" s="27"/>
      <c r="G108" s="27"/>
      <c r="H108" s="27"/>
      <c r="I108" s="27"/>
      <c r="J108" s="38" t="s">
        <v>745</v>
      </c>
      <c r="K108" s="45"/>
      <c r="L108" s="28"/>
      <c r="M108" s="27"/>
    </row>
    <row r="109" spans="1:15" s="1" customFormat="1" ht="21.95" customHeight="1">
      <c r="A109" s="167"/>
      <c r="B109" s="167"/>
      <c r="C109" s="45"/>
      <c r="D109" s="167"/>
      <c r="E109" s="27"/>
      <c r="F109" s="27"/>
      <c r="G109" s="27"/>
      <c r="H109" s="27"/>
      <c r="I109" s="27"/>
      <c r="J109" s="38"/>
      <c r="K109" s="45"/>
      <c r="L109" s="28"/>
      <c r="M109" s="27"/>
    </row>
    <row r="110" spans="1:15" ht="21.95" customHeight="1">
      <c r="A110" s="127"/>
      <c r="B110" s="464"/>
      <c r="C110" s="464"/>
      <c r="D110" s="464"/>
      <c r="E110" s="465"/>
      <c r="F110" s="465"/>
      <c r="G110" s="465"/>
      <c r="H110" s="465"/>
      <c r="I110" s="465"/>
      <c r="J110" s="465"/>
      <c r="K110" s="464"/>
      <c r="L110" s="464"/>
      <c r="M110" s="464"/>
    </row>
    <row r="111" spans="1:15" ht="21.95" customHeight="1">
      <c r="A111" s="127"/>
      <c r="B111" s="464"/>
      <c r="C111" s="464"/>
      <c r="D111" s="464"/>
      <c r="E111" s="465"/>
      <c r="F111" s="465"/>
      <c r="G111" s="465"/>
      <c r="H111" s="465"/>
      <c r="I111" s="465"/>
      <c r="J111" s="465"/>
      <c r="K111" s="464"/>
      <c r="L111" s="464"/>
      <c r="M111" s="464"/>
    </row>
    <row r="112" spans="1:15" ht="21.95" customHeight="1">
      <c r="A112" s="127"/>
      <c r="B112" s="464"/>
      <c r="C112" s="464"/>
      <c r="D112" s="464"/>
      <c r="E112" s="465"/>
      <c r="F112" s="465"/>
      <c r="G112" s="465"/>
      <c r="H112" s="465"/>
      <c r="I112" s="465"/>
      <c r="J112" s="465"/>
      <c r="K112" s="464"/>
      <c r="L112" s="464"/>
      <c r="M112" s="464"/>
    </row>
    <row r="113" spans="1:14" s="172" customFormat="1" ht="21.95" customHeight="1">
      <c r="A113" s="183"/>
      <c r="B113" s="183"/>
      <c r="C113" s="47"/>
      <c r="D113" s="183"/>
      <c r="E113" s="42"/>
      <c r="F113" s="32"/>
      <c r="G113" s="32"/>
      <c r="H113" s="32"/>
      <c r="I113" s="32"/>
      <c r="J113" s="32"/>
      <c r="K113" s="47"/>
      <c r="L113" s="33"/>
      <c r="M113" s="32"/>
      <c r="N113" s="134"/>
    </row>
    <row r="114" spans="1:14" s="172" customFormat="1" ht="21.95" customHeight="1">
      <c r="A114" s="704"/>
      <c r="B114" s="705"/>
      <c r="C114" s="705"/>
      <c r="D114" s="705"/>
      <c r="E114" s="704"/>
      <c r="F114" s="705"/>
      <c r="G114" s="705"/>
      <c r="H114" s="705"/>
      <c r="I114" s="706"/>
      <c r="J114" s="705"/>
      <c r="K114" s="705"/>
      <c r="L114" s="707"/>
      <c r="M114" s="708" t="s">
        <v>909</v>
      </c>
      <c r="N114" s="134"/>
    </row>
    <row r="115" spans="1:14" s="172" customFormat="1" ht="21.95" customHeight="1">
      <c r="A115" s="1057" t="s">
        <v>647</v>
      </c>
      <c r="B115" s="1057"/>
      <c r="C115" s="1057"/>
      <c r="D115" s="1057"/>
      <c r="E115" s="1057"/>
      <c r="F115" s="1057"/>
      <c r="G115" s="1057"/>
      <c r="H115" s="1057"/>
      <c r="I115" s="1057"/>
      <c r="J115" s="1057"/>
      <c r="K115" s="1057"/>
      <c r="L115" s="1" t="s">
        <v>645</v>
      </c>
      <c r="M115" s="1" t="s">
        <v>645</v>
      </c>
      <c r="N115" s="134"/>
    </row>
    <row r="116" spans="1:14" s="172" customFormat="1" ht="21.95" customHeight="1">
      <c r="A116" s="1057" t="s">
        <v>890</v>
      </c>
      <c r="B116" s="1057"/>
      <c r="C116" s="1057"/>
      <c r="D116" s="1057"/>
      <c r="E116" s="1057"/>
      <c r="F116" s="1057"/>
      <c r="G116" s="1057"/>
      <c r="H116" s="1057"/>
      <c r="I116" s="1057"/>
      <c r="J116" s="1057"/>
      <c r="K116" s="1057"/>
      <c r="L116" s="1"/>
      <c r="M116" s="142"/>
      <c r="N116" s="134"/>
    </row>
    <row r="117" spans="1:14" s="172" customFormat="1" ht="21.95" customHeight="1">
      <c r="A117" s="453" t="s">
        <v>57</v>
      </c>
      <c r="B117" s="1"/>
      <c r="C117" s="6"/>
      <c r="D117" s="6"/>
      <c r="E117" s="598"/>
      <c r="F117" s="598"/>
      <c r="G117" s="598"/>
      <c r="H117" s="598"/>
      <c r="I117" s="598"/>
      <c r="J117" s="598"/>
      <c r="K117" s="598"/>
      <c r="L117" s="598"/>
      <c r="M117" s="598"/>
      <c r="N117" s="134"/>
    </row>
    <row r="118" spans="1:14" s="172" customFormat="1" ht="21.95" customHeight="1">
      <c r="A118" s="453" t="s">
        <v>61</v>
      </c>
      <c r="B118" s="1"/>
      <c r="C118" s="6"/>
      <c r="D118" s="276"/>
      <c r="E118" s="351"/>
      <c r="F118" s="453"/>
      <c r="G118" s="453"/>
      <c r="H118" s="453"/>
      <c r="I118" s="453"/>
      <c r="J118" s="453"/>
      <c r="K118" s="453"/>
      <c r="L118" s="453"/>
      <c r="M118" s="453"/>
      <c r="N118" s="134"/>
    </row>
    <row r="119" spans="1:14" s="172" customFormat="1" ht="21.95" customHeight="1">
      <c r="A119" s="453" t="s">
        <v>558</v>
      </c>
      <c r="B119" s="1"/>
      <c r="C119" s="453"/>
      <c r="D119" s="453"/>
      <c r="E119" s="5"/>
      <c r="F119" s="4"/>
      <c r="G119" s="4"/>
      <c r="H119" s="4"/>
      <c r="I119" s="4"/>
      <c r="J119" s="4"/>
      <c r="K119" s="453"/>
      <c r="L119" s="453"/>
      <c r="M119" s="453"/>
      <c r="N119" s="134"/>
    </row>
    <row r="120" spans="1:14" s="172" customFormat="1" ht="21.95" customHeight="1">
      <c r="A120" s="20" t="s">
        <v>649</v>
      </c>
      <c r="B120" s="20"/>
      <c r="C120" s="274"/>
      <c r="D120" s="274"/>
      <c r="E120" s="271"/>
      <c r="F120" s="271"/>
      <c r="G120" s="271"/>
      <c r="H120" s="271"/>
      <c r="I120" s="271"/>
      <c r="J120" s="271"/>
      <c r="K120" s="453"/>
      <c r="L120" s="453"/>
      <c r="M120" s="453"/>
      <c r="N120" s="134"/>
    </row>
    <row r="121" spans="1:14" s="172" customFormat="1" ht="21.95" customHeight="1">
      <c r="A121" s="401"/>
      <c r="B121" s="402"/>
      <c r="C121" s="402"/>
      <c r="D121" s="135" t="s">
        <v>41</v>
      </c>
      <c r="E121" s="1054" t="s">
        <v>399</v>
      </c>
      <c r="F121" s="1055"/>
      <c r="G121" s="1055"/>
      <c r="H121" s="1055"/>
      <c r="I121" s="1056"/>
      <c r="J121" s="400" t="s">
        <v>49</v>
      </c>
      <c r="K121" s="135" t="s">
        <v>43</v>
      </c>
      <c r="L121" s="384" t="s">
        <v>45</v>
      </c>
      <c r="M121" s="135" t="s">
        <v>47</v>
      </c>
      <c r="N121" s="134"/>
    </row>
    <row r="122" spans="1:14" s="172" customFormat="1" ht="21.95" customHeight="1">
      <c r="A122" s="393" t="s">
        <v>39</v>
      </c>
      <c r="B122" s="393" t="s">
        <v>6</v>
      </c>
      <c r="C122" s="393" t="s">
        <v>40</v>
      </c>
      <c r="D122" s="136" t="s">
        <v>42</v>
      </c>
      <c r="E122" s="394">
        <v>2561</v>
      </c>
      <c r="F122" s="394"/>
      <c r="G122" s="394">
        <v>2562</v>
      </c>
      <c r="H122" s="394">
        <v>2563</v>
      </c>
      <c r="I122" s="394">
        <v>2564</v>
      </c>
      <c r="J122" s="395" t="s">
        <v>50</v>
      </c>
      <c r="K122" s="136" t="s">
        <v>44</v>
      </c>
      <c r="L122" s="385" t="s">
        <v>46</v>
      </c>
      <c r="M122" s="136" t="s">
        <v>646</v>
      </c>
      <c r="N122" s="134"/>
    </row>
    <row r="123" spans="1:14" s="172" customFormat="1" ht="21.95" customHeight="1">
      <c r="A123" s="396"/>
      <c r="B123" s="397"/>
      <c r="C123" s="397"/>
      <c r="D123" s="162"/>
      <c r="E123" s="398" t="s">
        <v>3</v>
      </c>
      <c r="F123" s="398"/>
      <c r="G123" s="398" t="s">
        <v>3</v>
      </c>
      <c r="H123" s="432" t="s">
        <v>3</v>
      </c>
      <c r="I123" s="432" t="s">
        <v>3</v>
      </c>
      <c r="J123" s="398"/>
      <c r="K123" s="163"/>
      <c r="L123" s="163"/>
      <c r="M123" s="163"/>
      <c r="N123" s="134"/>
    </row>
    <row r="124" spans="1:14" ht="21.95" customHeight="1">
      <c r="A124" s="600">
        <v>1</v>
      </c>
      <c r="B124" s="602" t="s">
        <v>595</v>
      </c>
      <c r="C124" s="602" t="s">
        <v>598</v>
      </c>
      <c r="D124" s="602" t="s">
        <v>67</v>
      </c>
      <c r="E124" s="251">
        <v>50000</v>
      </c>
      <c r="F124" s="217"/>
      <c r="G124" s="251">
        <v>50000</v>
      </c>
      <c r="H124" s="251">
        <v>50000</v>
      </c>
      <c r="I124" s="251">
        <v>50000</v>
      </c>
      <c r="J124" s="405" t="s">
        <v>824</v>
      </c>
      <c r="K124" s="602" t="s">
        <v>593</v>
      </c>
      <c r="L124" s="602"/>
      <c r="M124" s="27" t="s">
        <v>173</v>
      </c>
    </row>
    <row r="125" spans="1:14" ht="21.95" customHeight="1">
      <c r="A125" s="600"/>
      <c r="B125" s="602" t="s">
        <v>596</v>
      </c>
      <c r="C125" s="602" t="s">
        <v>599</v>
      </c>
      <c r="D125" s="602"/>
      <c r="E125" s="217" t="s">
        <v>166</v>
      </c>
      <c r="F125" s="217"/>
      <c r="G125" s="217" t="s">
        <v>166</v>
      </c>
      <c r="H125" s="217" t="s">
        <v>166</v>
      </c>
      <c r="I125" s="217" t="s">
        <v>166</v>
      </c>
      <c r="J125" s="403" t="s">
        <v>825</v>
      </c>
      <c r="K125" s="602" t="s">
        <v>594</v>
      </c>
      <c r="L125" s="602"/>
      <c r="M125" s="27" t="s">
        <v>222</v>
      </c>
    </row>
    <row r="126" spans="1:14" ht="21.95" customHeight="1">
      <c r="A126" s="600"/>
      <c r="B126" s="602" t="s">
        <v>597</v>
      </c>
      <c r="C126" s="602"/>
      <c r="D126" s="602"/>
      <c r="E126" s="217"/>
      <c r="F126" s="217"/>
      <c r="G126" s="217"/>
      <c r="H126" s="217"/>
      <c r="I126" s="217"/>
      <c r="J126" s="403"/>
      <c r="K126" s="602"/>
      <c r="L126" s="602"/>
      <c r="M126" s="27"/>
    </row>
    <row r="127" spans="1:14" ht="21.95" customHeight="1">
      <c r="A127" s="463"/>
      <c r="B127" s="534"/>
      <c r="C127" s="534"/>
      <c r="D127" s="534"/>
      <c r="E127" s="535"/>
      <c r="F127" s="535"/>
      <c r="G127" s="535"/>
      <c r="H127" s="535"/>
      <c r="I127" s="535"/>
      <c r="J127" s="535"/>
      <c r="K127" s="534"/>
      <c r="L127" s="534"/>
      <c r="M127" s="534"/>
    </row>
    <row r="128" spans="1:14" s="1" customFormat="1" ht="21.95" customHeight="1">
      <c r="A128" s="600">
        <v>2</v>
      </c>
      <c r="B128" s="1059" t="s">
        <v>874</v>
      </c>
      <c r="C128" s="1059" t="s">
        <v>162</v>
      </c>
      <c r="D128" s="1059" t="s">
        <v>377</v>
      </c>
      <c r="E128" s="251">
        <v>600000</v>
      </c>
      <c r="F128" s="251" t="s">
        <v>163</v>
      </c>
      <c r="G128" s="251">
        <v>600000</v>
      </c>
      <c r="H128" s="251">
        <v>600000</v>
      </c>
      <c r="I128" s="251">
        <v>600000</v>
      </c>
      <c r="J128" s="405" t="s">
        <v>224</v>
      </c>
      <c r="K128" s="1059" t="s">
        <v>137</v>
      </c>
      <c r="L128" s="1059" t="s">
        <v>149</v>
      </c>
      <c r="M128" s="241" t="s">
        <v>173</v>
      </c>
    </row>
    <row r="129" spans="1:13" s="1" customFormat="1" ht="21.95" customHeight="1">
      <c r="A129" s="600"/>
      <c r="B129" s="1059"/>
      <c r="C129" s="1059"/>
      <c r="D129" s="1059"/>
      <c r="E129" s="217" t="s">
        <v>99</v>
      </c>
      <c r="F129" s="217" t="s">
        <v>99</v>
      </c>
      <c r="G129" s="217" t="s">
        <v>99</v>
      </c>
      <c r="H129" s="217" t="s">
        <v>99</v>
      </c>
      <c r="I129" s="217" t="s">
        <v>99</v>
      </c>
      <c r="J129" s="403" t="s">
        <v>268</v>
      </c>
      <c r="K129" s="1059"/>
      <c r="L129" s="1059"/>
      <c r="M129" s="241" t="s">
        <v>100</v>
      </c>
    </row>
    <row r="130" spans="1:13" s="1" customFormat="1" ht="21.95" customHeight="1">
      <c r="A130" s="600"/>
      <c r="B130" s="602" t="s">
        <v>875</v>
      </c>
      <c r="C130" s="602"/>
      <c r="D130" s="602" t="s">
        <v>274</v>
      </c>
      <c r="E130" s="217"/>
      <c r="F130" s="217"/>
      <c r="G130" s="217"/>
      <c r="H130" s="217"/>
      <c r="I130" s="217"/>
      <c r="J130" s="403" t="s">
        <v>458</v>
      </c>
      <c r="K130" s="602"/>
      <c r="L130" s="602"/>
      <c r="M130" s="28"/>
    </row>
    <row r="131" spans="1:13" s="1" customFormat="1" ht="21.95" customHeight="1">
      <c r="A131" s="353"/>
      <c r="B131" s="375"/>
      <c r="C131" s="375"/>
      <c r="D131" s="375"/>
      <c r="E131" s="218"/>
      <c r="F131" s="218"/>
      <c r="G131" s="218"/>
      <c r="H131" s="218"/>
      <c r="I131" s="218"/>
      <c r="J131" s="33"/>
      <c r="K131" s="375"/>
      <c r="L131" s="375"/>
      <c r="M131" s="33"/>
    </row>
    <row r="132" spans="1:13" ht="21.95" customHeight="1">
      <c r="A132" s="182">
        <v>3</v>
      </c>
      <c r="B132" s="176" t="s">
        <v>562</v>
      </c>
      <c r="C132" s="45" t="s">
        <v>563</v>
      </c>
      <c r="D132" s="46" t="s">
        <v>565</v>
      </c>
      <c r="E132" s="279"/>
      <c r="F132" s="429"/>
      <c r="G132" s="730"/>
      <c r="H132" s="58">
        <v>2000000</v>
      </c>
      <c r="I132" s="58">
        <v>2000000</v>
      </c>
      <c r="J132" s="38" t="s">
        <v>822</v>
      </c>
      <c r="K132" s="45" t="s">
        <v>568</v>
      </c>
      <c r="L132" s="31"/>
      <c r="M132" s="252" t="s">
        <v>173</v>
      </c>
    </row>
    <row r="133" spans="1:13" ht="21.95" customHeight="1">
      <c r="A133" s="167"/>
      <c r="B133" s="176" t="s">
        <v>113</v>
      </c>
      <c r="C133" s="45" t="s">
        <v>564</v>
      </c>
      <c r="D133" s="46"/>
      <c r="E133" s="152"/>
      <c r="F133" s="429"/>
      <c r="G133" s="152"/>
      <c r="H133" s="152" t="s">
        <v>566</v>
      </c>
      <c r="I133" s="152" t="s">
        <v>566</v>
      </c>
      <c r="J133" s="12" t="s">
        <v>823</v>
      </c>
      <c r="K133" s="45" t="s">
        <v>569</v>
      </c>
      <c r="L133" s="31"/>
      <c r="M133" s="241" t="s">
        <v>100</v>
      </c>
    </row>
    <row r="134" spans="1:13" ht="21.95" customHeight="1">
      <c r="A134" s="167"/>
      <c r="B134" s="167"/>
      <c r="C134" s="45"/>
      <c r="D134" s="167"/>
      <c r="E134" s="27"/>
      <c r="F134" s="27"/>
      <c r="G134" s="27"/>
      <c r="H134" s="27" t="s">
        <v>567</v>
      </c>
      <c r="I134" s="27" t="s">
        <v>567</v>
      </c>
      <c r="J134" s="27" t="s">
        <v>773</v>
      </c>
      <c r="K134" s="45"/>
      <c r="L134" s="28"/>
      <c r="M134" s="27"/>
    </row>
    <row r="135" spans="1:13" ht="21.95" customHeight="1">
      <c r="A135" s="167"/>
      <c r="B135" s="167"/>
      <c r="C135" s="45"/>
      <c r="D135" s="167"/>
      <c r="E135" s="27"/>
      <c r="F135" s="27"/>
      <c r="G135" s="27"/>
      <c r="H135" s="27"/>
      <c r="I135" s="27"/>
      <c r="J135" s="27"/>
      <c r="K135" s="45"/>
      <c r="L135" s="28"/>
      <c r="M135" s="27"/>
    </row>
    <row r="136" spans="1:13" ht="21.95" customHeight="1">
      <c r="A136" s="183"/>
      <c r="B136" s="170"/>
      <c r="C136" s="47"/>
      <c r="D136" s="184"/>
      <c r="E136" s="138"/>
      <c r="F136" s="603"/>
      <c r="G136" s="32"/>
      <c r="H136" s="32"/>
      <c r="I136" s="32"/>
      <c r="J136" s="32"/>
      <c r="K136" s="47"/>
      <c r="L136" s="36"/>
      <c r="M136" s="139"/>
    </row>
    <row r="137" spans="1:13" ht="21.95" customHeight="1">
      <c r="A137" s="704"/>
      <c r="B137" s="705"/>
      <c r="C137" s="705"/>
      <c r="D137" s="705"/>
      <c r="E137" s="704"/>
      <c r="F137" s="705"/>
      <c r="G137" s="705"/>
      <c r="H137" s="705"/>
      <c r="I137" s="706"/>
      <c r="J137" s="705"/>
      <c r="K137" s="705"/>
      <c r="L137" s="707"/>
      <c r="M137" s="708" t="s">
        <v>910</v>
      </c>
    </row>
    <row r="138" spans="1:13" ht="21.95" customHeight="1">
      <c r="A138" s="1057" t="s">
        <v>647</v>
      </c>
      <c r="B138" s="1057"/>
      <c r="C138" s="1057"/>
      <c r="D138" s="1057"/>
      <c r="E138" s="1057"/>
      <c r="F138" s="1057"/>
      <c r="G138" s="1057"/>
      <c r="H138" s="1057"/>
      <c r="I138" s="1057"/>
      <c r="J138" s="1057"/>
      <c r="K138" s="1057"/>
      <c r="L138" s="1" t="s">
        <v>645</v>
      </c>
      <c r="M138" s="1" t="s">
        <v>645</v>
      </c>
    </row>
    <row r="139" spans="1:13" ht="21.95" customHeight="1">
      <c r="A139" s="1057" t="s">
        <v>890</v>
      </c>
      <c r="B139" s="1057"/>
      <c r="C139" s="1057"/>
      <c r="D139" s="1057"/>
      <c r="E139" s="1057"/>
      <c r="F139" s="1057"/>
      <c r="G139" s="1057"/>
      <c r="H139" s="1057"/>
      <c r="I139" s="1057"/>
      <c r="J139" s="1057"/>
      <c r="K139" s="1057"/>
      <c r="L139" s="1"/>
    </row>
    <row r="140" spans="1:13" ht="21.95" customHeight="1">
      <c r="A140" s="453" t="s">
        <v>57</v>
      </c>
      <c r="B140" s="1"/>
      <c r="C140" s="6"/>
      <c r="D140" s="6"/>
      <c r="E140" s="598"/>
      <c r="F140" s="598"/>
      <c r="G140" s="598"/>
      <c r="H140" s="598"/>
      <c r="I140" s="598"/>
      <c r="J140" s="598"/>
      <c r="K140" s="598"/>
      <c r="L140" s="598"/>
      <c r="M140" s="598"/>
    </row>
    <row r="141" spans="1:13" ht="21.95" customHeight="1">
      <c r="A141" s="453" t="s">
        <v>61</v>
      </c>
      <c r="B141" s="1"/>
      <c r="C141" s="6"/>
      <c r="D141" s="276"/>
      <c r="E141" s="351"/>
      <c r="F141" s="453"/>
      <c r="G141" s="453"/>
      <c r="H141" s="453"/>
      <c r="I141" s="453"/>
      <c r="J141" s="453"/>
      <c r="K141" s="453"/>
      <c r="L141" s="453"/>
      <c r="M141" s="453"/>
    </row>
    <row r="142" spans="1:13" ht="21.95" customHeight="1">
      <c r="A142" s="453" t="s">
        <v>558</v>
      </c>
      <c r="B142" s="1"/>
      <c r="C142" s="453"/>
      <c r="D142" s="453"/>
      <c r="E142" s="5"/>
      <c r="F142" s="4"/>
      <c r="G142" s="4"/>
      <c r="H142" s="4"/>
      <c r="I142" s="4"/>
      <c r="J142" s="4"/>
      <c r="K142" s="453"/>
      <c r="L142" s="453"/>
      <c r="M142" s="453"/>
    </row>
    <row r="143" spans="1:13" ht="21.95" customHeight="1">
      <c r="A143" s="20" t="s">
        <v>649</v>
      </c>
      <c r="B143" s="20"/>
      <c r="C143" s="274"/>
      <c r="D143" s="274"/>
      <c r="E143" s="271"/>
      <c r="F143" s="271"/>
      <c r="G143" s="271"/>
      <c r="H143" s="271"/>
      <c r="I143" s="271"/>
      <c r="J143" s="271"/>
      <c r="K143" s="453"/>
      <c r="L143" s="453"/>
      <c r="M143" s="453"/>
    </row>
    <row r="144" spans="1:13" ht="21.95" customHeight="1">
      <c r="A144" s="401"/>
      <c r="B144" s="402"/>
      <c r="C144" s="402"/>
      <c r="D144" s="135" t="s">
        <v>41</v>
      </c>
      <c r="E144" s="1054" t="s">
        <v>399</v>
      </c>
      <c r="F144" s="1055"/>
      <c r="G144" s="1055"/>
      <c r="H144" s="1055"/>
      <c r="I144" s="1056"/>
      <c r="J144" s="400" t="s">
        <v>49</v>
      </c>
      <c r="K144" s="135" t="s">
        <v>43</v>
      </c>
      <c r="L144" s="384" t="s">
        <v>45</v>
      </c>
      <c r="M144" s="135" t="s">
        <v>47</v>
      </c>
    </row>
    <row r="145" spans="1:13" ht="21.95" customHeight="1">
      <c r="A145" s="393" t="s">
        <v>39</v>
      </c>
      <c r="B145" s="393" t="s">
        <v>6</v>
      </c>
      <c r="C145" s="393" t="s">
        <v>40</v>
      </c>
      <c r="D145" s="136" t="s">
        <v>42</v>
      </c>
      <c r="E145" s="394">
        <v>2561</v>
      </c>
      <c r="F145" s="394"/>
      <c r="G145" s="394">
        <v>2562</v>
      </c>
      <c r="H145" s="394">
        <v>2563</v>
      </c>
      <c r="I145" s="394">
        <v>2564</v>
      </c>
      <c r="J145" s="395" t="s">
        <v>50</v>
      </c>
      <c r="K145" s="136" t="s">
        <v>44</v>
      </c>
      <c r="L145" s="385" t="s">
        <v>46</v>
      </c>
      <c r="M145" s="136" t="s">
        <v>646</v>
      </c>
    </row>
    <row r="146" spans="1:13" ht="21.95" customHeight="1">
      <c r="A146" s="396"/>
      <c r="B146" s="397"/>
      <c r="C146" s="397"/>
      <c r="D146" s="162"/>
      <c r="E146" s="398" t="s">
        <v>3</v>
      </c>
      <c r="F146" s="398"/>
      <c r="G146" s="398" t="s">
        <v>3</v>
      </c>
      <c r="H146" s="432" t="s">
        <v>3</v>
      </c>
      <c r="I146" s="432" t="s">
        <v>3</v>
      </c>
      <c r="J146" s="398"/>
      <c r="K146" s="163"/>
      <c r="L146" s="163"/>
      <c r="M146" s="163"/>
    </row>
    <row r="147" spans="1:13" ht="21.95" customHeight="1">
      <c r="A147" s="600">
        <v>4</v>
      </c>
      <c r="B147" s="602" t="s">
        <v>590</v>
      </c>
      <c r="C147" s="602" t="s">
        <v>591</v>
      </c>
      <c r="D147" s="602" t="s">
        <v>67</v>
      </c>
      <c r="E147" s="251">
        <v>300000</v>
      </c>
      <c r="F147" s="217"/>
      <c r="G147" s="251">
        <v>300000</v>
      </c>
      <c r="H147" s="251">
        <v>300000</v>
      </c>
      <c r="I147" s="251">
        <v>300000</v>
      </c>
      <c r="J147" s="405" t="s">
        <v>824</v>
      </c>
      <c r="K147" s="602" t="s">
        <v>600</v>
      </c>
      <c r="L147" s="602"/>
      <c r="M147" s="27" t="s">
        <v>173</v>
      </c>
    </row>
    <row r="148" spans="1:13" ht="21.95" customHeight="1">
      <c r="A148" s="600"/>
      <c r="B148" s="602"/>
      <c r="C148" s="602" t="s">
        <v>592</v>
      </c>
      <c r="D148" s="602"/>
      <c r="E148" s="217" t="s">
        <v>166</v>
      </c>
      <c r="F148" s="217"/>
      <c r="G148" s="217" t="s">
        <v>166</v>
      </c>
      <c r="H148" s="217" t="s">
        <v>166</v>
      </c>
      <c r="I148" s="217" t="s">
        <v>166</v>
      </c>
      <c r="J148" s="403" t="s">
        <v>825</v>
      </c>
      <c r="K148" s="602" t="s">
        <v>601</v>
      </c>
      <c r="L148" s="602"/>
      <c r="M148" s="27" t="s">
        <v>222</v>
      </c>
    </row>
    <row r="149" spans="1:13" ht="21.95" customHeight="1">
      <c r="A149" s="600"/>
      <c r="B149" s="602"/>
      <c r="C149" s="602"/>
      <c r="D149" s="602"/>
      <c r="E149" s="217"/>
      <c r="F149" s="217"/>
      <c r="G149" s="217"/>
      <c r="H149" s="217"/>
      <c r="I149" s="217"/>
      <c r="J149" s="403"/>
      <c r="K149" s="602" t="s">
        <v>602</v>
      </c>
      <c r="L149" s="602"/>
      <c r="M149" s="28"/>
    </row>
    <row r="150" spans="1:13" ht="21.95" customHeight="1">
      <c r="A150" s="353"/>
      <c r="B150" s="375"/>
      <c r="C150" s="375"/>
      <c r="D150" s="375"/>
      <c r="E150" s="218"/>
      <c r="F150" s="218"/>
      <c r="G150" s="218"/>
      <c r="H150" s="218"/>
      <c r="I150" s="218"/>
      <c r="J150" s="404"/>
      <c r="K150" s="375"/>
      <c r="L150" s="375"/>
      <c r="M150" s="33"/>
    </row>
    <row r="151" spans="1:13" ht="21.95" customHeight="1">
      <c r="A151" s="600">
        <v>5</v>
      </c>
      <c r="B151" s="602" t="s">
        <v>595</v>
      </c>
      <c r="C151" s="602" t="s">
        <v>598</v>
      </c>
      <c r="D151" s="602" t="s">
        <v>67</v>
      </c>
      <c r="E151" s="251">
        <v>50000</v>
      </c>
      <c r="F151" s="217"/>
      <c r="G151" s="251">
        <v>50000</v>
      </c>
      <c r="H151" s="251">
        <v>50000</v>
      </c>
      <c r="I151" s="251">
        <v>50000</v>
      </c>
      <c r="J151" s="405" t="s">
        <v>824</v>
      </c>
      <c r="K151" s="602" t="s">
        <v>593</v>
      </c>
      <c r="L151" s="602"/>
      <c r="M151" s="27" t="s">
        <v>173</v>
      </c>
    </row>
    <row r="152" spans="1:13" ht="21.95" customHeight="1">
      <c r="A152" s="600"/>
      <c r="B152" s="602" t="s">
        <v>596</v>
      </c>
      <c r="C152" s="602" t="s">
        <v>599</v>
      </c>
      <c r="D152" s="602"/>
      <c r="E152" s="217" t="s">
        <v>166</v>
      </c>
      <c r="F152" s="217"/>
      <c r="G152" s="217" t="s">
        <v>166</v>
      </c>
      <c r="H152" s="217" t="s">
        <v>166</v>
      </c>
      <c r="I152" s="217" t="s">
        <v>166</v>
      </c>
      <c r="J152" s="403" t="s">
        <v>825</v>
      </c>
      <c r="K152" s="602" t="s">
        <v>594</v>
      </c>
      <c r="L152" s="602"/>
      <c r="M152" s="27" t="s">
        <v>222</v>
      </c>
    </row>
    <row r="153" spans="1:13" s="293" customFormat="1" ht="21.75" customHeight="1">
      <c r="A153" s="600"/>
      <c r="B153" s="602" t="s">
        <v>597</v>
      </c>
      <c r="C153" s="602"/>
      <c r="D153" s="602"/>
      <c r="E153" s="217"/>
      <c r="F153" s="217"/>
      <c r="G153" s="217"/>
      <c r="H153" s="217"/>
      <c r="I153" s="217"/>
      <c r="J153" s="403"/>
      <c r="K153" s="602"/>
      <c r="L153" s="602"/>
      <c r="M153" s="27"/>
    </row>
    <row r="154" spans="1:13" s="1" customFormat="1" ht="21.95" customHeight="1">
      <c r="A154" s="600"/>
      <c r="B154" s="602"/>
      <c r="C154" s="602"/>
      <c r="D154" s="602"/>
      <c r="E154" s="217"/>
      <c r="F154" s="217"/>
      <c r="G154" s="217"/>
      <c r="H154" s="217"/>
      <c r="I154" s="217"/>
      <c r="J154" s="28"/>
      <c r="K154" s="602"/>
      <c r="L154" s="602"/>
      <c r="M154" s="27"/>
    </row>
    <row r="155" spans="1:13" s="1" customFormat="1" ht="21.95" customHeight="1">
      <c r="A155" s="600"/>
      <c r="B155" s="602"/>
      <c r="C155" s="602"/>
      <c r="D155" s="602"/>
      <c r="E155" s="217"/>
      <c r="F155" s="217"/>
      <c r="G155" s="217"/>
      <c r="H155" s="217"/>
      <c r="I155" s="217"/>
      <c r="J155" s="28"/>
      <c r="K155" s="602"/>
      <c r="L155" s="602"/>
      <c r="M155" s="27"/>
    </row>
    <row r="156" spans="1:13" s="1" customFormat="1" ht="21.95" customHeight="1">
      <c r="A156" s="600"/>
      <c r="B156" s="602"/>
      <c r="C156" s="602"/>
      <c r="D156" s="602"/>
      <c r="E156" s="217"/>
      <c r="F156" s="217"/>
      <c r="G156" s="217"/>
      <c r="H156" s="217"/>
      <c r="I156" s="217"/>
      <c r="J156" s="28"/>
      <c r="K156" s="602"/>
      <c r="L156" s="602"/>
      <c r="M156" s="27"/>
    </row>
    <row r="157" spans="1:13" s="1" customFormat="1" ht="21.95" customHeight="1">
      <c r="A157" s="600"/>
      <c r="B157" s="602"/>
      <c r="C157" s="602"/>
      <c r="D157" s="602"/>
      <c r="E157" s="217"/>
      <c r="F157" s="217"/>
      <c r="G157" s="217"/>
      <c r="H157" s="217"/>
      <c r="I157" s="217"/>
      <c r="J157" s="28"/>
      <c r="K157" s="602"/>
      <c r="L157" s="602"/>
      <c r="M157" s="27"/>
    </row>
    <row r="158" spans="1:13" s="1" customFormat="1" ht="21.95" customHeight="1">
      <c r="A158" s="600"/>
      <c r="B158" s="602"/>
      <c r="C158" s="602"/>
      <c r="D158" s="602"/>
      <c r="E158" s="217"/>
      <c r="F158" s="217"/>
      <c r="G158" s="217"/>
      <c r="H158" s="217"/>
      <c r="I158" s="217"/>
      <c r="J158" s="28"/>
      <c r="K158" s="602"/>
      <c r="L158" s="602"/>
      <c r="M158" s="27"/>
    </row>
    <row r="159" spans="1:13" s="1" customFormat="1" ht="21.95" customHeight="1">
      <c r="A159" s="353"/>
      <c r="B159" s="375"/>
      <c r="C159" s="375"/>
      <c r="D159" s="375"/>
      <c r="E159" s="218"/>
      <c r="F159" s="218"/>
      <c r="G159" s="218"/>
      <c r="H159" s="218"/>
      <c r="I159" s="218"/>
      <c r="J159" s="33"/>
      <c r="K159" s="375"/>
      <c r="L159" s="375"/>
      <c r="M159" s="32"/>
    </row>
    <row r="160" spans="1:13" s="1" customFormat="1" ht="21.95" customHeight="1">
      <c r="A160" s="704"/>
      <c r="B160" s="705"/>
      <c r="C160" s="705"/>
      <c r="D160" s="705"/>
      <c r="E160" s="704"/>
      <c r="F160" s="705"/>
      <c r="G160" s="705"/>
      <c r="H160" s="705"/>
      <c r="I160" s="706"/>
      <c r="J160" s="705"/>
      <c r="K160" s="705"/>
      <c r="L160" s="707"/>
      <c r="M160" s="708" t="s">
        <v>911</v>
      </c>
    </row>
    <row r="161" spans="1:13" s="1" customFormat="1" ht="21.95" customHeight="1">
      <c r="A161" s="1057" t="s">
        <v>647</v>
      </c>
      <c r="B161" s="1057"/>
      <c r="C161" s="1057"/>
      <c r="D161" s="1057"/>
      <c r="E161" s="1057"/>
      <c r="F161" s="1057"/>
      <c r="G161" s="1057"/>
      <c r="H161" s="1057"/>
      <c r="I161" s="1057"/>
      <c r="J161" s="1057"/>
      <c r="K161" s="1057"/>
      <c r="L161" s="1" t="s">
        <v>645</v>
      </c>
      <c r="M161" s="1" t="s">
        <v>645</v>
      </c>
    </row>
    <row r="162" spans="1:13" s="1" customFormat="1" ht="21.95" customHeight="1">
      <c r="A162" s="1057" t="s">
        <v>890</v>
      </c>
      <c r="B162" s="1057"/>
      <c r="C162" s="1057"/>
      <c r="D162" s="1057"/>
      <c r="E162" s="1057"/>
      <c r="F162" s="1057"/>
      <c r="G162" s="1057"/>
      <c r="H162" s="1057"/>
      <c r="I162" s="1057"/>
      <c r="J162" s="1057"/>
      <c r="K162" s="1057"/>
      <c r="M162" s="142"/>
    </row>
    <row r="163" spans="1:13" s="1" customFormat="1" ht="21.95" customHeight="1">
      <c r="A163" s="453" t="s">
        <v>57</v>
      </c>
      <c r="C163" s="6"/>
      <c r="D163" s="6"/>
      <c r="E163" s="598"/>
      <c r="F163" s="598"/>
      <c r="G163" s="598"/>
      <c r="H163" s="598"/>
      <c r="I163" s="598"/>
      <c r="J163" s="598"/>
      <c r="K163" s="598"/>
      <c r="L163" s="598"/>
      <c r="M163" s="598"/>
    </row>
    <row r="164" spans="1:13" s="1" customFormat="1" ht="21.95" customHeight="1">
      <c r="A164" s="453" t="s">
        <v>61</v>
      </c>
      <c r="C164" s="6"/>
      <c r="D164" s="276"/>
      <c r="E164" s="351"/>
      <c r="F164" s="453"/>
      <c r="G164" s="453"/>
      <c r="H164" s="453"/>
      <c r="I164" s="453"/>
      <c r="J164" s="453"/>
      <c r="K164" s="453"/>
      <c r="L164" s="453"/>
      <c r="M164" s="453"/>
    </row>
    <row r="165" spans="1:13" s="1" customFormat="1" ht="21.95" customHeight="1">
      <c r="A165" s="453" t="s">
        <v>558</v>
      </c>
      <c r="C165" s="453"/>
      <c r="D165" s="453"/>
      <c r="E165" s="5"/>
      <c r="F165" s="4"/>
      <c r="G165" s="4"/>
      <c r="H165" s="4"/>
      <c r="I165" s="4"/>
      <c r="J165" s="4"/>
      <c r="K165" s="453"/>
      <c r="L165" s="453"/>
      <c r="M165" s="453"/>
    </row>
    <row r="166" spans="1:13" s="1" customFormat="1" ht="21.95" customHeight="1">
      <c r="A166" s="20" t="s">
        <v>448</v>
      </c>
      <c r="B166" s="20"/>
      <c r="C166" s="274"/>
      <c r="D166" s="274"/>
      <c r="E166" s="271"/>
      <c r="F166" s="271"/>
      <c r="G166" s="271"/>
      <c r="H166" s="271"/>
      <c r="I166" s="271"/>
      <c r="J166" s="271"/>
      <c r="K166" s="453"/>
      <c r="L166" s="453"/>
      <c r="M166" s="453"/>
    </row>
    <row r="167" spans="1:13" s="1" customFormat="1" ht="21.95" customHeight="1">
      <c r="A167" s="401"/>
      <c r="B167" s="402"/>
      <c r="C167" s="402"/>
      <c r="D167" s="135" t="s">
        <v>41</v>
      </c>
      <c r="E167" s="1054" t="s">
        <v>399</v>
      </c>
      <c r="F167" s="1055"/>
      <c r="G167" s="1055"/>
      <c r="H167" s="1055"/>
      <c r="I167" s="1056"/>
      <c r="J167" s="400" t="s">
        <v>49</v>
      </c>
      <c r="K167" s="135" t="s">
        <v>43</v>
      </c>
      <c r="L167" s="384" t="s">
        <v>45</v>
      </c>
      <c r="M167" s="135" t="s">
        <v>47</v>
      </c>
    </row>
    <row r="168" spans="1:13" s="1" customFormat="1" ht="21.95" customHeight="1">
      <c r="A168" s="393" t="s">
        <v>39</v>
      </c>
      <c r="B168" s="393" t="s">
        <v>6</v>
      </c>
      <c r="C168" s="393" t="s">
        <v>40</v>
      </c>
      <c r="D168" s="136" t="s">
        <v>42</v>
      </c>
      <c r="E168" s="394">
        <v>2561</v>
      </c>
      <c r="F168" s="394"/>
      <c r="G168" s="394">
        <v>2562</v>
      </c>
      <c r="H168" s="394">
        <v>2563</v>
      </c>
      <c r="I168" s="394">
        <v>2564</v>
      </c>
      <c r="J168" s="395" t="s">
        <v>50</v>
      </c>
      <c r="K168" s="136" t="s">
        <v>44</v>
      </c>
      <c r="L168" s="385" t="s">
        <v>46</v>
      </c>
      <c r="M168" s="136" t="s">
        <v>646</v>
      </c>
    </row>
    <row r="169" spans="1:13" s="1" customFormat="1" ht="21.95" customHeight="1">
      <c r="A169" s="396"/>
      <c r="B169" s="397"/>
      <c r="C169" s="397"/>
      <c r="D169" s="162"/>
      <c r="E169" s="398" t="s">
        <v>3</v>
      </c>
      <c r="F169" s="398"/>
      <c r="G169" s="398" t="s">
        <v>3</v>
      </c>
      <c r="H169" s="432" t="s">
        <v>3</v>
      </c>
      <c r="I169" s="432" t="s">
        <v>3</v>
      </c>
      <c r="J169" s="398"/>
      <c r="K169" s="163"/>
      <c r="L169" s="163"/>
      <c r="M169" s="163"/>
    </row>
    <row r="170" spans="1:13" s="1" customFormat="1" ht="21.95" customHeight="1">
      <c r="A170" s="600">
        <v>1</v>
      </c>
      <c r="B170" s="602" t="s">
        <v>382</v>
      </c>
      <c r="C170" s="602" t="s">
        <v>383</v>
      </c>
      <c r="D170" s="602" t="s">
        <v>117</v>
      </c>
      <c r="E170" s="251">
        <v>3000000</v>
      </c>
      <c r="F170" s="217"/>
      <c r="G170" s="251">
        <v>3000000</v>
      </c>
      <c r="H170" s="217"/>
      <c r="I170" s="217"/>
      <c r="J170" s="405" t="s">
        <v>224</v>
      </c>
      <c r="K170" s="602" t="s">
        <v>384</v>
      </c>
      <c r="L170" s="602"/>
      <c r="M170" s="27" t="s">
        <v>88</v>
      </c>
    </row>
    <row r="171" spans="1:13" s="1" customFormat="1" ht="21.95" customHeight="1">
      <c r="A171" s="600"/>
      <c r="B171" s="602"/>
      <c r="C171" s="602"/>
      <c r="D171" s="602"/>
      <c r="E171" s="217" t="s">
        <v>99</v>
      </c>
      <c r="F171" s="217"/>
      <c r="G171" s="217" t="s">
        <v>99</v>
      </c>
      <c r="H171" s="217"/>
      <c r="I171" s="217"/>
      <c r="J171" s="403" t="s">
        <v>268</v>
      </c>
      <c r="K171" s="602"/>
      <c r="L171" s="602"/>
      <c r="M171" s="27"/>
    </row>
    <row r="172" spans="1:13" s="1" customFormat="1" ht="21.95" customHeight="1">
      <c r="A172" s="600"/>
      <c r="B172" s="602"/>
      <c r="C172" s="602"/>
      <c r="D172" s="602"/>
      <c r="E172" s="217"/>
      <c r="F172" s="217"/>
      <c r="G172" s="217"/>
      <c r="H172" s="217"/>
      <c r="I172" s="217"/>
      <c r="J172" s="403" t="s">
        <v>458</v>
      </c>
      <c r="K172" s="602"/>
      <c r="L172" s="602"/>
      <c r="M172" s="27"/>
    </row>
    <row r="173" spans="1:13" s="1" customFormat="1" ht="21.95" customHeight="1">
      <c r="A173" s="353"/>
      <c r="B173" s="375"/>
      <c r="C173" s="375"/>
      <c r="D173" s="375"/>
      <c r="E173" s="218"/>
      <c r="F173" s="218"/>
      <c r="G173" s="218"/>
      <c r="H173" s="218"/>
      <c r="I173" s="218"/>
      <c r="J173" s="404"/>
      <c r="K173" s="375"/>
      <c r="L173" s="375"/>
      <c r="M173" s="32"/>
    </row>
    <row r="174" spans="1:13" s="1" customFormat="1" ht="21.95" customHeight="1">
      <c r="A174" s="600">
        <v>2</v>
      </c>
      <c r="B174" s="602" t="s">
        <v>385</v>
      </c>
      <c r="C174" s="602" t="s">
        <v>387</v>
      </c>
      <c r="D174" s="602" t="s">
        <v>117</v>
      </c>
      <c r="E174" s="251">
        <v>800000</v>
      </c>
      <c r="F174" s="217"/>
      <c r="G174" s="217"/>
      <c r="H174" s="217"/>
      <c r="I174" s="217"/>
      <c r="J174" s="405" t="s">
        <v>224</v>
      </c>
      <c r="K174" s="602" t="s">
        <v>389</v>
      </c>
      <c r="L174" s="602"/>
      <c r="M174" s="27" t="s">
        <v>88</v>
      </c>
    </row>
    <row r="175" spans="1:13" s="1" customFormat="1" ht="21.95" customHeight="1">
      <c r="A175" s="600"/>
      <c r="B175" s="602" t="s">
        <v>386</v>
      </c>
      <c r="C175" s="602" t="s">
        <v>388</v>
      </c>
      <c r="D175" s="602"/>
      <c r="E175" s="217" t="s">
        <v>99</v>
      </c>
      <c r="F175" s="217"/>
      <c r="G175" s="217"/>
      <c r="H175" s="217"/>
      <c r="I175" s="217"/>
      <c r="J175" s="403" t="s">
        <v>268</v>
      </c>
      <c r="K175" s="602" t="s">
        <v>114</v>
      </c>
      <c r="L175" s="602"/>
      <c r="M175" s="27"/>
    </row>
    <row r="176" spans="1:13" s="1" customFormat="1" ht="21.95" customHeight="1">
      <c r="A176" s="600"/>
      <c r="B176" s="602"/>
      <c r="C176" s="602"/>
      <c r="D176" s="602"/>
      <c r="E176" s="217"/>
      <c r="F176" s="217"/>
      <c r="G176" s="217"/>
      <c r="H176" s="217"/>
      <c r="I176" s="217"/>
      <c r="J176" s="403" t="s">
        <v>458</v>
      </c>
      <c r="K176" s="602"/>
      <c r="L176" s="602"/>
      <c r="M176" s="27"/>
    </row>
    <row r="177" spans="1:13" s="1" customFormat="1" ht="21.95" customHeight="1">
      <c r="A177" s="353"/>
      <c r="B177" s="375"/>
      <c r="C177" s="375"/>
      <c r="D177" s="375"/>
      <c r="E177" s="218"/>
      <c r="F177" s="218"/>
      <c r="G177" s="218"/>
      <c r="H177" s="218"/>
      <c r="I177" s="218"/>
      <c r="J177" s="33"/>
      <c r="K177" s="375"/>
      <c r="L177" s="375"/>
      <c r="M177" s="32"/>
    </row>
    <row r="178" spans="1:13" s="1" customFormat="1" ht="21.95" customHeight="1">
      <c r="A178" s="600">
        <v>3</v>
      </c>
      <c r="B178" s="602" t="s">
        <v>390</v>
      </c>
      <c r="C178" s="602" t="s">
        <v>392</v>
      </c>
      <c r="D178" s="602" t="s">
        <v>117</v>
      </c>
      <c r="E178" s="251">
        <v>2000000</v>
      </c>
      <c r="F178" s="217"/>
      <c r="G178" s="251">
        <v>2000000</v>
      </c>
      <c r="H178" s="217"/>
      <c r="I178" s="217"/>
      <c r="J178" s="38" t="s">
        <v>826</v>
      </c>
      <c r="K178" s="602" t="s">
        <v>393</v>
      </c>
      <c r="L178" s="602"/>
      <c r="M178" s="27" t="s">
        <v>88</v>
      </c>
    </row>
    <row r="179" spans="1:13" s="1" customFormat="1" ht="21.95" customHeight="1">
      <c r="A179" s="600"/>
      <c r="B179" s="602" t="s">
        <v>391</v>
      </c>
      <c r="C179" s="602"/>
      <c r="D179" s="602"/>
      <c r="E179" s="217" t="s">
        <v>166</v>
      </c>
      <c r="F179" s="217"/>
      <c r="G179" s="217" t="s">
        <v>166</v>
      </c>
      <c r="H179" s="217"/>
      <c r="I179" s="217"/>
      <c r="J179" s="12" t="s">
        <v>827</v>
      </c>
      <c r="K179" s="602"/>
      <c r="L179" s="602"/>
      <c r="M179" s="27"/>
    </row>
    <row r="180" spans="1:13" s="293" customFormat="1" ht="21.75" customHeight="1">
      <c r="A180" s="182">
        <v>4</v>
      </c>
      <c r="B180" s="215" t="s">
        <v>700</v>
      </c>
      <c r="C180" s="180" t="s">
        <v>766</v>
      </c>
      <c r="D180" s="180" t="s">
        <v>702</v>
      </c>
      <c r="E180" s="182"/>
      <c r="F180" s="180"/>
      <c r="G180" s="180"/>
      <c r="H180" s="304">
        <v>100000</v>
      </c>
      <c r="I180" s="304">
        <v>100000</v>
      </c>
      <c r="J180" s="180" t="s">
        <v>659</v>
      </c>
      <c r="K180" s="180" t="s">
        <v>699</v>
      </c>
      <c r="L180" s="594"/>
      <c r="M180" s="182" t="s">
        <v>88</v>
      </c>
    </row>
    <row r="181" spans="1:13" ht="21.95" customHeight="1">
      <c r="A181" s="167"/>
      <c r="B181" s="45" t="s">
        <v>701</v>
      </c>
      <c r="C181" s="168" t="s">
        <v>814</v>
      </c>
      <c r="D181" s="168"/>
      <c r="E181" s="167"/>
      <c r="F181" s="168"/>
      <c r="G181" s="168"/>
      <c r="H181" s="167" t="s">
        <v>64</v>
      </c>
      <c r="I181" s="167" t="s">
        <v>64</v>
      </c>
      <c r="J181" s="168" t="s">
        <v>828</v>
      </c>
      <c r="K181" s="168" t="s">
        <v>767</v>
      </c>
      <c r="L181" s="290"/>
      <c r="M181" s="290"/>
    </row>
    <row r="182" spans="1:13" ht="21.95" customHeight="1">
      <c r="A182" s="183"/>
      <c r="B182" s="47"/>
      <c r="C182" s="179" t="s">
        <v>815</v>
      </c>
      <c r="D182" s="179"/>
      <c r="E182" s="183"/>
      <c r="F182" s="179"/>
      <c r="G182" s="179"/>
      <c r="H182" s="179"/>
      <c r="I182" s="183"/>
      <c r="J182" s="179" t="s">
        <v>829</v>
      </c>
      <c r="K182" s="179"/>
      <c r="L182" s="298"/>
      <c r="M182" s="298"/>
    </row>
    <row r="183" spans="1:13" ht="21.95" customHeight="1">
      <c r="A183" s="704"/>
      <c r="B183" s="705"/>
      <c r="C183" s="705"/>
      <c r="D183" s="705"/>
      <c r="E183" s="704"/>
      <c r="F183" s="705"/>
      <c r="G183" s="705"/>
      <c r="H183" s="705"/>
      <c r="I183" s="706"/>
      <c r="J183" s="705"/>
      <c r="K183" s="705"/>
      <c r="L183" s="707"/>
      <c r="M183" s="708" t="s">
        <v>912</v>
      </c>
    </row>
  </sheetData>
  <mergeCells count="31">
    <mergeCell ref="L128:L129"/>
    <mergeCell ref="A138:K138"/>
    <mergeCell ref="A139:K139"/>
    <mergeCell ref="E144:I144"/>
    <mergeCell ref="B128:B129"/>
    <mergeCell ref="C128:C129"/>
    <mergeCell ref="D128:D129"/>
    <mergeCell ref="A161:K161"/>
    <mergeCell ref="A162:K162"/>
    <mergeCell ref="E167:I167"/>
    <mergeCell ref="K128:K129"/>
    <mergeCell ref="E98:I98"/>
    <mergeCell ref="E121:I121"/>
    <mergeCell ref="A115:K115"/>
    <mergeCell ref="A116:K116"/>
    <mergeCell ref="A70:K70"/>
    <mergeCell ref="A92:K92"/>
    <mergeCell ref="A93:K93"/>
    <mergeCell ref="E75:I75"/>
    <mergeCell ref="A46:K46"/>
    <mergeCell ref="A47:K47"/>
    <mergeCell ref="E52:I52"/>
    <mergeCell ref="A69:K69"/>
    <mergeCell ref="C55:C56"/>
    <mergeCell ref="D55:D56"/>
    <mergeCell ref="A1:K1"/>
    <mergeCell ref="A2:K2"/>
    <mergeCell ref="A24:K24"/>
    <mergeCell ref="A25:K25"/>
    <mergeCell ref="E30:I30"/>
    <mergeCell ref="E7:I7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O118"/>
  <sheetViews>
    <sheetView view="pageLayout" zoomScaleNormal="100" zoomScaleSheetLayoutView="100" workbookViewId="0">
      <selection activeCell="K18" sqref="K18"/>
    </sheetView>
  </sheetViews>
  <sheetFormatPr defaultColWidth="9.140625" defaultRowHeight="21.2" customHeight="1"/>
  <cols>
    <col min="1" max="1" width="4" style="5" customWidth="1"/>
    <col min="2" max="2" width="21.7109375" style="1" customWidth="1"/>
    <col min="3" max="3" width="20.28515625" style="1" customWidth="1"/>
    <col min="4" max="4" width="21" style="1" customWidth="1"/>
    <col min="5" max="5" width="9.7109375" style="23" customWidth="1"/>
    <col min="6" max="6" width="1.7109375" style="23" hidden="1" customWidth="1"/>
    <col min="7" max="7" width="9.140625" style="23" customWidth="1"/>
    <col min="8" max="8" width="9" style="23" customWidth="1"/>
    <col min="9" max="9" width="8.85546875" style="23" customWidth="1"/>
    <col min="10" max="10" width="10.7109375" style="23" customWidth="1"/>
    <col min="11" max="11" width="19.42578125" style="1" customWidth="1"/>
    <col min="12" max="12" width="12.7109375" style="1" hidden="1" customWidth="1"/>
    <col min="13" max="13" width="13" style="1" customWidth="1"/>
    <col min="14" max="14" width="12.5703125" style="1" customWidth="1"/>
    <col min="15" max="15" width="9.140625" style="1"/>
    <col min="16" max="16" width="11" style="1" bestFit="1" customWidth="1"/>
    <col min="17" max="16384" width="9.140625" style="1"/>
  </cols>
  <sheetData>
    <row r="1" spans="1:15" s="453" customFormat="1" ht="21.2" customHeight="1">
      <c r="A1" s="1057" t="s">
        <v>647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" t="s">
        <v>645</v>
      </c>
      <c r="M1" s="1" t="s">
        <v>645</v>
      </c>
    </row>
    <row r="2" spans="1:15" s="453" customFormat="1" ht="21.2" customHeight="1">
      <c r="A2" s="1057" t="s">
        <v>941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"/>
      <c r="M2" s="1"/>
    </row>
    <row r="3" spans="1:15" s="453" customFormat="1" ht="21.2" customHeight="1">
      <c r="A3" s="453" t="s">
        <v>63</v>
      </c>
      <c r="C3" s="20"/>
      <c r="D3" s="20"/>
      <c r="E3" s="598"/>
      <c r="F3" s="598"/>
      <c r="G3" s="598"/>
      <c r="H3" s="598"/>
      <c r="I3" s="598"/>
      <c r="J3" s="598"/>
      <c r="K3" s="598"/>
      <c r="L3" s="598"/>
      <c r="M3" s="598"/>
    </row>
    <row r="4" spans="1:15" s="453" customFormat="1" ht="21.2" customHeight="1">
      <c r="A4" s="453" t="s">
        <v>62</v>
      </c>
      <c r="C4" s="20"/>
      <c r="D4" s="20"/>
    </row>
    <row r="5" spans="1:15" ht="21.2" customHeight="1">
      <c r="A5" s="20" t="s">
        <v>0</v>
      </c>
      <c r="B5" s="453"/>
      <c r="C5" s="453"/>
      <c r="D5" s="453"/>
      <c r="E5" s="598"/>
      <c r="F5" s="20"/>
      <c r="G5" s="20"/>
      <c r="H5" s="20"/>
      <c r="I5" s="20"/>
      <c r="J5" s="20"/>
      <c r="K5" s="453"/>
      <c r="L5" s="453"/>
      <c r="M5" s="453"/>
    </row>
    <row r="6" spans="1:15" ht="21.2" customHeight="1">
      <c r="A6" s="20"/>
      <c r="B6" s="453" t="s">
        <v>605</v>
      </c>
      <c r="C6" s="453"/>
      <c r="D6" s="453"/>
      <c r="E6" s="598"/>
      <c r="F6" s="20"/>
      <c r="G6" s="20"/>
      <c r="H6" s="20"/>
      <c r="I6" s="20"/>
      <c r="J6" s="20"/>
      <c r="K6" s="453"/>
      <c r="L6" s="453"/>
      <c r="M6" s="453"/>
    </row>
    <row r="7" spans="1:15" ht="21.2" customHeight="1">
      <c r="A7" s="401"/>
      <c r="B7" s="402"/>
      <c r="C7" s="402"/>
      <c r="D7" s="135" t="s">
        <v>41</v>
      </c>
      <c r="E7" s="572" t="s">
        <v>48</v>
      </c>
      <c r="F7" s="573"/>
      <c r="G7" s="573"/>
      <c r="H7" s="573"/>
      <c r="I7" s="574"/>
      <c r="J7" s="400" t="s">
        <v>49</v>
      </c>
      <c r="K7" s="135" t="s">
        <v>43</v>
      </c>
      <c r="L7" s="384" t="s">
        <v>45</v>
      </c>
      <c r="M7" s="135" t="s">
        <v>47</v>
      </c>
    </row>
    <row r="8" spans="1:15" ht="21.2" customHeight="1">
      <c r="A8" s="393" t="s">
        <v>39</v>
      </c>
      <c r="B8" s="393" t="s">
        <v>6</v>
      </c>
      <c r="C8" s="393" t="s">
        <v>40</v>
      </c>
      <c r="D8" s="136" t="s">
        <v>42</v>
      </c>
      <c r="E8" s="400">
        <v>2561</v>
      </c>
      <c r="F8" s="400"/>
      <c r="G8" s="400">
        <v>2562</v>
      </c>
      <c r="H8" s="400">
        <v>2563</v>
      </c>
      <c r="I8" s="400">
        <v>2564</v>
      </c>
      <c r="J8" s="427" t="s">
        <v>50</v>
      </c>
      <c r="K8" s="136" t="s">
        <v>44</v>
      </c>
      <c r="L8" s="385" t="s">
        <v>46</v>
      </c>
      <c r="M8" s="136" t="s">
        <v>646</v>
      </c>
    </row>
    <row r="9" spans="1:15" ht="21.2" customHeight="1">
      <c r="A9" s="396"/>
      <c r="B9" s="397"/>
      <c r="C9" s="397"/>
      <c r="D9" s="162"/>
      <c r="E9" s="398" t="s">
        <v>3</v>
      </c>
      <c r="F9" s="398"/>
      <c r="G9" s="395" t="s">
        <v>3</v>
      </c>
      <c r="H9" s="395" t="s">
        <v>3</v>
      </c>
      <c r="I9" s="395" t="s">
        <v>3</v>
      </c>
      <c r="J9" s="399"/>
      <c r="K9" s="163"/>
      <c r="L9" s="163"/>
      <c r="M9" s="163"/>
    </row>
    <row r="10" spans="1:15" s="4" customFormat="1" ht="21.2" customHeight="1">
      <c r="A10" s="28">
        <v>1</v>
      </c>
      <c r="B10" s="743"/>
      <c r="C10" s="754"/>
      <c r="D10" s="743"/>
      <c r="E10" s="382"/>
      <c r="F10" s="747"/>
      <c r="G10" s="329"/>
      <c r="H10" s="382"/>
      <c r="I10" s="329"/>
      <c r="J10" s="774"/>
      <c r="K10" s="743"/>
      <c r="L10" s="781"/>
      <c r="M10" s="782"/>
      <c r="N10" s="222" t="e">
        <f>E10+E15+E18+#REF!+#REF!+#REF!+E34</f>
        <v>#REF!</v>
      </c>
      <c r="O10" s="4">
        <v>7</v>
      </c>
    </row>
    <row r="11" spans="1:15" s="4" customFormat="1" ht="21.2" customHeight="1">
      <c r="A11" s="28"/>
      <c r="B11" s="744"/>
      <c r="C11" s="746"/>
      <c r="D11" s="744"/>
      <c r="E11" s="783"/>
      <c r="F11" s="747"/>
      <c r="G11" s="783"/>
      <c r="H11" s="783"/>
      <c r="I11" s="783"/>
      <c r="J11" s="775"/>
      <c r="K11" s="744"/>
      <c r="L11" s="752"/>
      <c r="M11" s="747"/>
    </row>
    <row r="12" spans="1:15" s="4" customFormat="1" ht="21.2" customHeight="1">
      <c r="A12" s="28"/>
      <c r="B12" s="744"/>
      <c r="C12" s="746"/>
      <c r="D12" s="744"/>
      <c r="E12" s="783"/>
      <c r="F12" s="747"/>
      <c r="G12" s="747"/>
      <c r="H12" s="747"/>
      <c r="I12" s="365"/>
      <c r="J12" s="775"/>
      <c r="K12" s="744"/>
      <c r="L12" s="781"/>
      <c r="M12" s="784"/>
    </row>
    <row r="13" spans="1:15" s="4" customFormat="1" ht="21.2" customHeight="1">
      <c r="A13" s="28"/>
      <c r="B13" s="755"/>
      <c r="C13" s="746"/>
      <c r="D13" s="755"/>
      <c r="E13" s="785"/>
      <c r="F13" s="747"/>
      <c r="G13" s="786"/>
      <c r="H13" s="786"/>
      <c r="I13" s="787"/>
      <c r="J13" s="775"/>
      <c r="K13" s="744"/>
      <c r="L13" s="781"/>
      <c r="M13" s="784"/>
    </row>
    <row r="14" spans="1:15" s="4" customFormat="1" ht="21.2" customHeight="1">
      <c r="A14" s="28"/>
      <c r="B14" s="744"/>
      <c r="C14" s="746"/>
      <c r="D14" s="744"/>
      <c r="E14" s="783"/>
      <c r="F14" s="747"/>
      <c r="G14" s="747"/>
      <c r="H14" s="747"/>
      <c r="I14" s="365"/>
      <c r="J14" s="775"/>
      <c r="K14" s="744"/>
      <c r="L14" s="752"/>
      <c r="M14" s="747"/>
    </row>
    <row r="15" spans="1:15" s="4" customFormat="1" ht="21.2" customHeight="1">
      <c r="A15" s="28"/>
      <c r="B15" s="28"/>
      <c r="C15" s="28"/>
      <c r="D15" s="28"/>
      <c r="E15" s="43"/>
      <c r="F15" s="58"/>
      <c r="G15" s="43"/>
      <c r="H15" s="43"/>
      <c r="I15" s="43"/>
      <c r="J15" s="336"/>
      <c r="K15" s="28"/>
      <c r="L15" s="1"/>
      <c r="M15" s="54"/>
    </row>
    <row r="16" spans="1:15" s="4" customFormat="1" ht="21.2" customHeight="1">
      <c r="A16" s="28"/>
      <c r="B16" s="70"/>
      <c r="C16" s="28"/>
      <c r="D16" s="70"/>
      <c r="E16" s="665"/>
      <c r="F16" s="29"/>
      <c r="G16" s="665"/>
      <c r="H16" s="665"/>
      <c r="I16" s="665"/>
      <c r="J16" s="403"/>
      <c r="K16" s="28"/>
      <c r="L16" s="1"/>
      <c r="M16" s="54"/>
    </row>
    <row r="17" spans="1:13" s="4" customFormat="1" ht="21.2" customHeight="1">
      <c r="A17" s="28"/>
      <c r="B17" s="28"/>
      <c r="C17" s="28"/>
      <c r="D17" s="28"/>
      <c r="E17" s="41"/>
      <c r="F17" s="29"/>
      <c r="G17" s="29"/>
      <c r="H17" s="29"/>
      <c r="I17" s="38"/>
      <c r="J17" s="403"/>
      <c r="K17" s="28"/>
      <c r="L17" s="12"/>
      <c r="M17" s="28"/>
    </row>
    <row r="18" spans="1:13" s="4" customFormat="1" ht="21.2" customHeight="1">
      <c r="A18" s="28"/>
      <c r="B18" s="50"/>
      <c r="C18" s="788"/>
      <c r="D18" s="28"/>
      <c r="E18" s="789"/>
      <c r="F18" s="790"/>
      <c r="G18" s="43"/>
      <c r="H18" s="43"/>
      <c r="I18" s="43"/>
      <c r="J18" s="484"/>
      <c r="K18" s="28"/>
      <c r="L18" s="451"/>
      <c r="M18" s="27"/>
    </row>
    <row r="19" spans="1:13" s="4" customFormat="1" ht="21.2" customHeight="1">
      <c r="A19" s="28"/>
      <c r="B19" s="28"/>
      <c r="C19" s="31"/>
      <c r="D19" s="28"/>
      <c r="E19" s="679"/>
      <c r="F19" s="58"/>
      <c r="G19" s="236"/>
      <c r="H19" s="236"/>
      <c r="I19" s="236"/>
      <c r="J19" s="403"/>
      <c r="K19" s="28"/>
      <c r="L19" s="451"/>
      <c r="M19" s="27"/>
    </row>
    <row r="20" spans="1:13" s="4" customFormat="1" ht="21.2" customHeight="1">
      <c r="A20" s="28"/>
      <c r="B20" s="28"/>
      <c r="C20" s="31"/>
      <c r="D20" s="28"/>
      <c r="E20" s="455"/>
      <c r="F20" s="27"/>
      <c r="G20" s="27"/>
      <c r="H20" s="27"/>
      <c r="I20" s="38"/>
      <c r="J20" s="403"/>
      <c r="K20" s="28"/>
      <c r="L20" s="451"/>
      <c r="M20" s="28"/>
    </row>
    <row r="21" spans="1:13" s="4" customFormat="1" ht="21.2" customHeight="1">
      <c r="A21" s="28"/>
      <c r="B21" s="28"/>
      <c r="C21" s="31"/>
      <c r="D21" s="28"/>
      <c r="E21" s="455"/>
      <c r="F21" s="27"/>
      <c r="G21" s="27"/>
      <c r="H21" s="27"/>
      <c r="I21" s="38"/>
      <c r="J21" s="38"/>
      <c r="K21" s="28"/>
      <c r="L21" s="451"/>
      <c r="M21" s="28"/>
    </row>
    <row r="22" spans="1:13" s="4" customFormat="1" ht="21.2" customHeight="1">
      <c r="A22" s="28"/>
      <c r="B22" s="28"/>
      <c r="C22" s="28"/>
      <c r="D22" s="28"/>
      <c r="E22" s="41"/>
      <c r="F22" s="27"/>
      <c r="G22" s="27"/>
      <c r="H22" s="27"/>
      <c r="I22" s="38"/>
      <c r="J22" s="38"/>
      <c r="K22" s="28"/>
      <c r="L22" s="12"/>
      <c r="M22" s="28"/>
    </row>
    <row r="23" spans="1:13" s="7" customFormat="1" ht="21.2" customHeight="1">
      <c r="A23" s="33"/>
      <c r="B23" s="33"/>
      <c r="C23" s="33"/>
      <c r="D23" s="33"/>
      <c r="E23" s="42"/>
      <c r="F23" s="32"/>
      <c r="G23" s="32"/>
      <c r="H23" s="32"/>
      <c r="I23" s="51"/>
      <c r="J23" s="51"/>
      <c r="K23" s="33"/>
      <c r="L23" s="15"/>
      <c r="M23" s="33"/>
    </row>
    <row r="24" spans="1:13" s="9" customFormat="1" ht="21.2" customHeight="1">
      <c r="A24" s="31"/>
      <c r="B24" s="31"/>
      <c r="C24" s="31"/>
      <c r="D24" s="31"/>
      <c r="E24" s="455"/>
      <c r="F24" s="429"/>
      <c r="G24" s="429"/>
      <c r="H24" s="429"/>
      <c r="I24" s="459"/>
      <c r="J24" s="459"/>
      <c r="K24" s="31"/>
      <c r="L24" s="451"/>
      <c r="M24" s="731" t="s">
        <v>913</v>
      </c>
    </row>
    <row r="25" spans="1:13" ht="21.2" customHeight="1">
      <c r="A25" s="1064" t="s">
        <v>647</v>
      </c>
      <c r="B25" s="1064"/>
      <c r="C25" s="1064"/>
      <c r="D25" s="1064"/>
      <c r="E25" s="1064"/>
      <c r="F25" s="1064"/>
      <c r="G25" s="1064"/>
      <c r="H25" s="1064"/>
      <c r="I25" s="1064"/>
      <c r="J25" s="1064"/>
      <c r="K25" s="1064"/>
      <c r="L25" s="1" t="s">
        <v>645</v>
      </c>
      <c r="M25" s="1" t="s">
        <v>645</v>
      </c>
    </row>
    <row r="26" spans="1:13" ht="21.2" customHeight="1">
      <c r="A26" s="1057" t="s">
        <v>890</v>
      </c>
      <c r="B26" s="1057"/>
      <c r="C26" s="1057"/>
      <c r="D26" s="1057"/>
      <c r="E26" s="1057"/>
      <c r="F26" s="1057"/>
      <c r="G26" s="1057"/>
      <c r="H26" s="1057"/>
      <c r="I26" s="1057"/>
      <c r="J26" s="1057"/>
      <c r="K26" s="1057"/>
    </row>
    <row r="27" spans="1:13" ht="21.2" customHeight="1">
      <c r="A27" s="453" t="s">
        <v>63</v>
      </c>
      <c r="B27" s="453"/>
      <c r="C27" s="20"/>
      <c r="D27" s="20"/>
      <c r="E27" s="598"/>
      <c r="F27" s="598"/>
      <c r="G27" s="598"/>
      <c r="H27" s="598"/>
      <c r="I27" s="598"/>
      <c r="J27" s="598"/>
      <c r="K27" s="598"/>
      <c r="L27" s="598"/>
      <c r="M27" s="598"/>
    </row>
    <row r="28" spans="1:13" ht="21.2" customHeight="1">
      <c r="A28" s="453" t="s">
        <v>62</v>
      </c>
      <c r="B28" s="453"/>
      <c r="C28" s="20"/>
      <c r="D28" s="20"/>
      <c r="E28" s="453"/>
      <c r="F28" s="453"/>
      <c r="G28" s="453"/>
      <c r="H28" s="453"/>
      <c r="I28" s="453"/>
      <c r="J28" s="453"/>
      <c r="K28" s="453"/>
      <c r="L28" s="453"/>
      <c r="M28" s="453"/>
    </row>
    <row r="29" spans="1:13" ht="21.2" customHeight="1">
      <c r="A29" s="20" t="s">
        <v>0</v>
      </c>
      <c r="B29" s="453"/>
      <c r="C29" s="453"/>
      <c r="D29" s="453"/>
      <c r="E29" s="598"/>
      <c r="F29" s="20"/>
      <c r="G29" s="20"/>
      <c r="H29" s="20"/>
      <c r="I29" s="20"/>
      <c r="J29" s="20"/>
      <c r="K29" s="453"/>
      <c r="L29" s="453"/>
      <c r="M29" s="453"/>
    </row>
    <row r="30" spans="1:13" ht="21.2" customHeight="1">
      <c r="A30" s="20"/>
      <c r="B30" s="453" t="s">
        <v>605</v>
      </c>
      <c r="C30" s="453"/>
      <c r="D30" s="453"/>
      <c r="E30" s="598"/>
      <c r="F30" s="20"/>
      <c r="G30" s="20"/>
      <c r="H30" s="20"/>
      <c r="I30" s="20"/>
      <c r="J30" s="20"/>
      <c r="K30" s="453"/>
      <c r="L30" s="453"/>
      <c r="M30" s="453"/>
    </row>
    <row r="31" spans="1:13" ht="21.2" customHeight="1">
      <c r="A31" s="401"/>
      <c r="B31" s="402"/>
      <c r="C31" s="402"/>
      <c r="D31" s="135" t="s">
        <v>41</v>
      </c>
      <c r="E31" s="572" t="s">
        <v>48</v>
      </c>
      <c r="F31" s="573"/>
      <c r="G31" s="573"/>
      <c r="H31" s="573"/>
      <c r="I31" s="574"/>
      <c r="J31" s="400" t="s">
        <v>49</v>
      </c>
      <c r="K31" s="135" t="s">
        <v>43</v>
      </c>
      <c r="L31" s="384" t="s">
        <v>45</v>
      </c>
      <c r="M31" s="135" t="s">
        <v>47</v>
      </c>
    </row>
    <row r="32" spans="1:13" ht="21.2" customHeight="1">
      <c r="A32" s="393" t="s">
        <v>39</v>
      </c>
      <c r="B32" s="393" t="s">
        <v>6</v>
      </c>
      <c r="C32" s="393" t="s">
        <v>40</v>
      </c>
      <c r="D32" s="136" t="s">
        <v>42</v>
      </c>
      <c r="E32" s="400">
        <v>2561</v>
      </c>
      <c r="F32" s="400"/>
      <c r="G32" s="400">
        <v>2562</v>
      </c>
      <c r="H32" s="400">
        <v>2563</v>
      </c>
      <c r="I32" s="400">
        <v>2564</v>
      </c>
      <c r="J32" s="427" t="s">
        <v>50</v>
      </c>
      <c r="K32" s="136" t="s">
        <v>44</v>
      </c>
      <c r="L32" s="385" t="s">
        <v>46</v>
      </c>
      <c r="M32" s="136" t="s">
        <v>646</v>
      </c>
    </row>
    <row r="33" spans="1:13" ht="21.2" customHeight="1">
      <c r="A33" s="396"/>
      <c r="B33" s="397"/>
      <c r="C33" s="397"/>
      <c r="D33" s="162"/>
      <c r="E33" s="398" t="s">
        <v>3</v>
      </c>
      <c r="F33" s="398"/>
      <c r="G33" s="398" t="s">
        <v>3</v>
      </c>
      <c r="H33" s="398" t="s">
        <v>3</v>
      </c>
      <c r="I33" s="398" t="s">
        <v>3</v>
      </c>
      <c r="J33" s="399"/>
      <c r="K33" s="163"/>
      <c r="L33" s="163"/>
      <c r="M33" s="163"/>
    </row>
    <row r="34" spans="1:13" ht="21.2" customHeight="1">
      <c r="A34" s="27">
        <v>4</v>
      </c>
      <c r="B34" s="80" t="s">
        <v>311</v>
      </c>
      <c r="C34" s="80" t="s">
        <v>322</v>
      </c>
      <c r="D34" s="80" t="s">
        <v>323</v>
      </c>
      <c r="E34" s="43">
        <v>50000</v>
      </c>
      <c r="F34" s="80"/>
      <c r="G34" s="43">
        <v>50000</v>
      </c>
      <c r="H34" s="43">
        <v>50000</v>
      </c>
      <c r="I34" s="43">
        <v>50000</v>
      </c>
      <c r="J34" s="405" t="s">
        <v>224</v>
      </c>
      <c r="K34" s="80" t="s">
        <v>306</v>
      </c>
      <c r="M34" s="27" t="s">
        <v>65</v>
      </c>
    </row>
    <row r="35" spans="1:13" ht="21.2" customHeight="1">
      <c r="A35" s="27"/>
      <c r="B35" s="80" t="s">
        <v>310</v>
      </c>
      <c r="C35" s="80" t="s">
        <v>73</v>
      </c>
      <c r="D35" s="80" t="s">
        <v>324</v>
      </c>
      <c r="E35" s="236" t="s">
        <v>64</v>
      </c>
      <c r="F35" s="80"/>
      <c r="G35" s="236" t="s">
        <v>64</v>
      </c>
      <c r="H35" s="236" t="s">
        <v>64</v>
      </c>
      <c r="I35" s="236" t="s">
        <v>64</v>
      </c>
      <c r="J35" s="403" t="s">
        <v>268</v>
      </c>
      <c r="K35" s="80" t="s">
        <v>307</v>
      </c>
      <c r="M35" s="27" t="s">
        <v>66</v>
      </c>
    </row>
    <row r="36" spans="1:13" ht="21.2" customHeight="1">
      <c r="A36" s="552"/>
      <c r="B36" s="57"/>
      <c r="C36" s="57"/>
      <c r="D36" s="2"/>
      <c r="E36" s="19"/>
      <c r="F36" s="19"/>
      <c r="G36" s="19"/>
      <c r="H36" s="19"/>
      <c r="I36" s="19"/>
      <c r="J36" s="403" t="s">
        <v>458</v>
      </c>
      <c r="K36" s="12"/>
      <c r="L36" s="12"/>
      <c r="M36" s="12"/>
    </row>
    <row r="37" spans="1:13" ht="21.2" customHeight="1">
      <c r="A37" s="553"/>
      <c r="B37" s="188"/>
      <c r="C37" s="13"/>
      <c r="D37" s="3"/>
      <c r="E37" s="189"/>
      <c r="F37" s="14"/>
      <c r="G37" s="14"/>
      <c r="H37" s="14"/>
      <c r="I37" s="14"/>
      <c r="J37" s="462"/>
      <c r="K37" s="15"/>
      <c r="L37" s="12"/>
      <c r="M37" s="12"/>
    </row>
    <row r="38" spans="1:13" ht="21.2" customHeight="1">
      <c r="A38" s="27">
        <v>5</v>
      </c>
      <c r="B38" s="70" t="s">
        <v>606</v>
      </c>
      <c r="C38" s="28" t="s">
        <v>607</v>
      </c>
      <c r="D38" s="28" t="s">
        <v>608</v>
      </c>
      <c r="E38" s="732">
        <v>350000</v>
      </c>
      <c r="F38" s="58"/>
      <c r="G38" s="58"/>
      <c r="H38" s="58"/>
      <c r="I38" s="43"/>
      <c r="J38" s="405" t="s">
        <v>224</v>
      </c>
      <c r="K38" s="28" t="s">
        <v>225</v>
      </c>
      <c r="L38" s="12"/>
      <c r="M38" s="65" t="s">
        <v>65</v>
      </c>
    </row>
    <row r="39" spans="1:13" ht="21.2" customHeight="1">
      <c r="A39" s="27"/>
      <c r="B39" s="70" t="s">
        <v>609</v>
      </c>
      <c r="C39" s="28" t="s">
        <v>610</v>
      </c>
      <c r="D39" s="28" t="s">
        <v>611</v>
      </c>
      <c r="E39" s="452" t="s">
        <v>64</v>
      </c>
      <c r="F39" s="2"/>
      <c r="G39" s="2"/>
      <c r="H39" s="2"/>
      <c r="I39" s="236"/>
      <c r="J39" s="403" t="s">
        <v>268</v>
      </c>
      <c r="K39" s="28" t="s">
        <v>226</v>
      </c>
      <c r="L39" s="12"/>
      <c r="M39" s="27" t="s">
        <v>66</v>
      </c>
    </row>
    <row r="40" spans="1:13" ht="21.2" customHeight="1">
      <c r="A40" s="27"/>
      <c r="B40" s="28"/>
      <c r="C40" s="28" t="s">
        <v>612</v>
      </c>
      <c r="D40" s="28"/>
      <c r="E40" s="27"/>
      <c r="F40" s="27"/>
      <c r="G40" s="27"/>
      <c r="H40" s="27"/>
      <c r="I40" s="38"/>
      <c r="J40" s="403" t="s">
        <v>458</v>
      </c>
      <c r="K40" s="31"/>
      <c r="L40" s="12"/>
      <c r="M40" s="28"/>
    </row>
    <row r="41" spans="1:13" ht="21.2" customHeight="1">
      <c r="A41" s="32"/>
      <c r="B41" s="109"/>
      <c r="C41" s="109"/>
      <c r="D41" s="109"/>
      <c r="E41" s="3"/>
      <c r="F41" s="109"/>
      <c r="G41" s="109"/>
      <c r="H41" s="109"/>
      <c r="I41" s="51"/>
      <c r="J41" s="51"/>
      <c r="K41" s="36"/>
      <c r="L41" s="15"/>
      <c r="M41" s="33"/>
    </row>
    <row r="42" spans="1:13" ht="21.2" customHeight="1">
      <c r="A42" s="27">
        <v>6</v>
      </c>
      <c r="B42" s="70" t="s">
        <v>606</v>
      </c>
      <c r="C42" s="28" t="s">
        <v>607</v>
      </c>
      <c r="D42" s="28" t="s">
        <v>608</v>
      </c>
      <c r="E42" s="732"/>
      <c r="F42" s="58">
        <v>350000</v>
      </c>
      <c r="G42" s="66">
        <v>350000</v>
      </c>
      <c r="H42" s="58"/>
      <c r="I42" s="43"/>
      <c r="J42" s="405" t="s">
        <v>224</v>
      </c>
      <c r="K42" s="28" t="s">
        <v>225</v>
      </c>
      <c r="L42" s="12"/>
      <c r="M42" s="27" t="s">
        <v>65</v>
      </c>
    </row>
    <row r="43" spans="1:13" ht="21.2" customHeight="1">
      <c r="A43" s="27"/>
      <c r="B43" s="70" t="s">
        <v>613</v>
      </c>
      <c r="C43" s="28" t="s">
        <v>610</v>
      </c>
      <c r="D43" s="28" t="s">
        <v>611</v>
      </c>
      <c r="E43" s="452"/>
      <c r="F43" s="2" t="s">
        <v>64</v>
      </c>
      <c r="G43" s="2" t="s">
        <v>64</v>
      </c>
      <c r="H43" s="2"/>
      <c r="I43" s="236"/>
      <c r="J43" s="403" t="s">
        <v>268</v>
      </c>
      <c r="K43" s="28" t="s">
        <v>226</v>
      </c>
      <c r="L43" s="12"/>
      <c r="M43" s="27" t="s">
        <v>66</v>
      </c>
    </row>
    <row r="44" spans="1:13" ht="21.2" customHeight="1">
      <c r="A44" s="27"/>
      <c r="B44" s="28"/>
      <c r="C44" s="28" t="s">
        <v>612</v>
      </c>
      <c r="D44" s="28"/>
      <c r="E44" s="27"/>
      <c r="F44" s="27"/>
      <c r="G44" s="27"/>
      <c r="H44" s="27"/>
      <c r="I44" s="6"/>
      <c r="J44" s="403" t="s">
        <v>458</v>
      </c>
      <c r="K44" s="31"/>
      <c r="L44" s="12"/>
      <c r="M44" s="28"/>
    </row>
    <row r="45" spans="1:13" ht="21.2" customHeight="1">
      <c r="A45" s="27"/>
      <c r="B45" s="80"/>
      <c r="C45" s="80"/>
      <c r="D45" s="80"/>
      <c r="E45" s="2"/>
      <c r="F45" s="80"/>
      <c r="G45" s="80"/>
      <c r="H45" s="80"/>
      <c r="I45" s="6"/>
      <c r="J45" s="6"/>
      <c r="K45" s="28"/>
      <c r="L45" s="12"/>
      <c r="M45" s="28"/>
    </row>
    <row r="46" spans="1:13" ht="21.2" customHeight="1">
      <c r="A46" s="27"/>
      <c r="B46" s="643"/>
      <c r="C46" s="80"/>
      <c r="D46" s="80"/>
      <c r="E46" s="452"/>
      <c r="F46" s="80"/>
      <c r="G46" s="80"/>
      <c r="H46" s="80"/>
      <c r="I46" s="6"/>
      <c r="J46" s="6"/>
      <c r="K46" s="28"/>
      <c r="L46" s="12"/>
      <c r="M46" s="28"/>
    </row>
    <row r="47" spans="1:13" ht="21.2" customHeight="1">
      <c r="A47" s="407"/>
      <c r="B47" s="635"/>
      <c r="C47" s="635"/>
      <c r="D47" s="635"/>
      <c r="E47" s="587"/>
      <c r="F47" s="635"/>
      <c r="G47" s="635"/>
      <c r="H47" s="635"/>
      <c r="I47" s="591"/>
      <c r="J47" s="591"/>
      <c r="K47" s="205"/>
      <c r="L47" s="254"/>
      <c r="M47" s="597" t="s">
        <v>914</v>
      </c>
    </row>
    <row r="48" spans="1:13" ht="21.2" customHeight="1">
      <c r="A48" s="1057" t="s">
        <v>647</v>
      </c>
      <c r="B48" s="1057"/>
      <c r="C48" s="1057"/>
      <c r="D48" s="1057"/>
      <c r="E48" s="1057"/>
      <c r="F48" s="1057"/>
      <c r="G48" s="1057"/>
      <c r="H48" s="1057"/>
      <c r="I48" s="1057"/>
      <c r="J48" s="1057"/>
      <c r="K48" s="1057"/>
      <c r="L48" s="1" t="s">
        <v>645</v>
      </c>
      <c r="M48" s="1" t="s">
        <v>645</v>
      </c>
    </row>
    <row r="49" spans="1:13" ht="21.2" customHeight="1">
      <c r="A49" s="1057" t="s">
        <v>890</v>
      </c>
      <c r="B49" s="1057"/>
      <c r="C49" s="1057"/>
      <c r="D49" s="1057"/>
      <c r="E49" s="1057"/>
      <c r="F49" s="1057"/>
      <c r="G49" s="1057"/>
      <c r="H49" s="1057"/>
      <c r="I49" s="1057"/>
      <c r="J49" s="1057"/>
      <c r="K49" s="1057"/>
    </row>
    <row r="50" spans="1:13" ht="21.2" customHeight="1">
      <c r="A50" s="453" t="s">
        <v>63</v>
      </c>
      <c r="B50" s="453"/>
      <c r="C50" s="20"/>
      <c r="D50" s="20"/>
      <c r="E50" s="598"/>
      <c r="F50" s="598"/>
      <c r="G50" s="598"/>
      <c r="H50" s="598"/>
      <c r="I50" s="598"/>
      <c r="J50" s="598"/>
      <c r="K50" s="598"/>
      <c r="L50" s="598"/>
      <c r="M50" s="598"/>
    </row>
    <row r="51" spans="1:13" ht="21.2" customHeight="1">
      <c r="A51" s="453" t="s">
        <v>62</v>
      </c>
      <c r="B51" s="453"/>
      <c r="C51" s="20"/>
      <c r="D51" s="20"/>
      <c r="E51" s="453"/>
      <c r="F51" s="453"/>
      <c r="G51" s="453"/>
      <c r="H51" s="453"/>
      <c r="I51" s="453"/>
      <c r="J51" s="453"/>
      <c r="K51" s="453"/>
      <c r="L51" s="453"/>
      <c r="M51" s="453"/>
    </row>
    <row r="52" spans="1:13" ht="21.2" customHeight="1">
      <c r="A52" s="20" t="s">
        <v>0</v>
      </c>
      <c r="B52" s="453"/>
      <c r="C52" s="453"/>
      <c r="D52" s="453"/>
      <c r="E52" s="598"/>
      <c r="F52" s="20"/>
      <c r="G52" s="20"/>
      <c r="H52" s="20"/>
      <c r="I52" s="20"/>
      <c r="J52" s="20"/>
      <c r="K52" s="453"/>
      <c r="L52" s="453"/>
      <c r="M52" s="453"/>
    </row>
    <row r="53" spans="1:13" ht="21.2" customHeight="1">
      <c r="A53" s="20"/>
      <c r="B53" s="453" t="s">
        <v>605</v>
      </c>
      <c r="C53" s="453"/>
      <c r="D53" s="453"/>
      <c r="E53" s="598"/>
      <c r="F53" s="20"/>
      <c r="G53" s="20"/>
      <c r="H53" s="20"/>
      <c r="I53" s="20"/>
      <c r="J53" s="20"/>
      <c r="K53" s="453"/>
      <c r="L53" s="453"/>
      <c r="M53" s="453"/>
    </row>
    <row r="54" spans="1:13" ht="21.2" customHeight="1">
      <c r="A54" s="401"/>
      <c r="B54" s="402"/>
      <c r="C54" s="402"/>
      <c r="D54" s="135" t="s">
        <v>41</v>
      </c>
      <c r="E54" s="572" t="s">
        <v>48</v>
      </c>
      <c r="F54" s="573"/>
      <c r="G54" s="573"/>
      <c r="H54" s="573"/>
      <c r="I54" s="574"/>
      <c r="J54" s="400" t="s">
        <v>49</v>
      </c>
      <c r="K54" s="135" t="s">
        <v>43</v>
      </c>
      <c r="L54" s="384" t="s">
        <v>45</v>
      </c>
      <c r="M54" s="135" t="s">
        <v>47</v>
      </c>
    </row>
    <row r="55" spans="1:13" ht="21.2" customHeight="1">
      <c r="A55" s="393" t="s">
        <v>39</v>
      </c>
      <c r="B55" s="393" t="s">
        <v>6</v>
      </c>
      <c r="C55" s="393" t="s">
        <v>40</v>
      </c>
      <c r="D55" s="136" t="s">
        <v>42</v>
      </c>
      <c r="E55" s="400">
        <v>2561</v>
      </c>
      <c r="F55" s="400"/>
      <c r="G55" s="400">
        <v>2562</v>
      </c>
      <c r="H55" s="400">
        <v>2563</v>
      </c>
      <c r="I55" s="400">
        <v>2564</v>
      </c>
      <c r="J55" s="427" t="s">
        <v>50</v>
      </c>
      <c r="K55" s="136" t="s">
        <v>44</v>
      </c>
      <c r="L55" s="385" t="s">
        <v>46</v>
      </c>
      <c r="M55" s="136" t="s">
        <v>646</v>
      </c>
    </row>
    <row r="56" spans="1:13" ht="21.2" customHeight="1">
      <c r="A56" s="396"/>
      <c r="B56" s="397"/>
      <c r="C56" s="397"/>
      <c r="D56" s="162"/>
      <c r="E56" s="398" t="s">
        <v>3</v>
      </c>
      <c r="F56" s="398"/>
      <c r="G56" s="398" t="s">
        <v>3</v>
      </c>
      <c r="H56" s="398" t="s">
        <v>3</v>
      </c>
      <c r="I56" s="398" t="s">
        <v>3</v>
      </c>
      <c r="J56" s="399"/>
      <c r="K56" s="163"/>
      <c r="L56" s="163"/>
      <c r="M56" s="163"/>
    </row>
    <row r="57" spans="1:13" ht="21.2" customHeight="1">
      <c r="A57" s="27">
        <v>7</v>
      </c>
      <c r="B57" s="70" t="s">
        <v>606</v>
      </c>
      <c r="C57" s="28" t="s">
        <v>607</v>
      </c>
      <c r="D57" s="28" t="s">
        <v>608</v>
      </c>
      <c r="E57" s="732"/>
      <c r="F57" s="58"/>
      <c r="G57" s="58"/>
      <c r="H57" s="58">
        <v>350000</v>
      </c>
      <c r="I57" s="43"/>
      <c r="J57" s="405" t="s">
        <v>224</v>
      </c>
      <c r="K57" s="28" t="s">
        <v>225</v>
      </c>
      <c r="L57" s="12"/>
      <c r="M57" s="27" t="s">
        <v>65</v>
      </c>
    </row>
    <row r="58" spans="1:13" ht="21.2" customHeight="1">
      <c r="A58" s="27"/>
      <c r="B58" s="70" t="s">
        <v>614</v>
      </c>
      <c r="C58" s="28" t="s">
        <v>610</v>
      </c>
      <c r="D58" s="28" t="s">
        <v>611</v>
      </c>
      <c r="E58" s="452"/>
      <c r="F58" s="2"/>
      <c r="G58" s="2"/>
      <c r="H58" s="2" t="s">
        <v>64</v>
      </c>
      <c r="I58" s="236"/>
      <c r="J58" s="403" t="s">
        <v>268</v>
      </c>
      <c r="K58" s="28" t="s">
        <v>226</v>
      </c>
      <c r="L58" s="12"/>
      <c r="M58" s="27" t="s">
        <v>66</v>
      </c>
    </row>
    <row r="59" spans="1:13" ht="21.2" customHeight="1">
      <c r="A59" s="27"/>
      <c r="B59" s="28"/>
      <c r="C59" s="28" t="s">
        <v>612</v>
      </c>
      <c r="D59" s="28"/>
      <c r="E59" s="27"/>
      <c r="F59" s="27"/>
      <c r="G59" s="27"/>
      <c r="H59" s="27"/>
      <c r="I59" s="38"/>
      <c r="J59" s="403" t="s">
        <v>458</v>
      </c>
      <c r="K59" s="28"/>
      <c r="L59" s="12"/>
      <c r="M59" s="28"/>
    </row>
    <row r="60" spans="1:13" ht="21.2" customHeight="1">
      <c r="A60" s="553"/>
      <c r="B60" s="188"/>
      <c r="C60" s="13"/>
      <c r="D60" s="3"/>
      <c r="E60" s="14"/>
      <c r="F60" s="14"/>
      <c r="G60" s="14"/>
      <c r="H60" s="14"/>
      <c r="I60" s="14"/>
      <c r="J60" s="53"/>
      <c r="K60" s="15"/>
      <c r="L60" s="448"/>
      <c r="M60" s="15"/>
    </row>
    <row r="61" spans="1:13" ht="21.2" customHeight="1">
      <c r="A61" s="27">
        <v>8</v>
      </c>
      <c r="B61" s="70" t="s">
        <v>606</v>
      </c>
      <c r="C61" s="28" t="s">
        <v>607</v>
      </c>
      <c r="D61" s="28" t="s">
        <v>608</v>
      </c>
      <c r="E61" s="43"/>
      <c r="F61" s="80"/>
      <c r="G61" s="43"/>
      <c r="H61" s="43"/>
      <c r="I61" s="58">
        <v>350000</v>
      </c>
      <c r="J61" s="405" t="s">
        <v>224</v>
      </c>
      <c r="K61" s="28" t="s">
        <v>225</v>
      </c>
      <c r="M61" s="27" t="s">
        <v>65</v>
      </c>
    </row>
    <row r="62" spans="1:13" ht="21.2" customHeight="1">
      <c r="A62" s="27"/>
      <c r="B62" s="70" t="s">
        <v>615</v>
      </c>
      <c r="C62" s="28" t="s">
        <v>610</v>
      </c>
      <c r="D62" s="28" t="s">
        <v>611</v>
      </c>
      <c r="E62" s="236"/>
      <c r="F62" s="80"/>
      <c r="G62" s="236"/>
      <c r="H62" s="236"/>
      <c r="I62" s="2" t="s">
        <v>64</v>
      </c>
      <c r="J62" s="403" t="s">
        <v>268</v>
      </c>
      <c r="K62" s="28" t="s">
        <v>226</v>
      </c>
      <c r="M62" s="27" t="s">
        <v>66</v>
      </c>
    </row>
    <row r="63" spans="1:13" ht="21.2" customHeight="1">
      <c r="A63" s="27"/>
      <c r="B63" s="28"/>
      <c r="C63" s="28" t="s">
        <v>612</v>
      </c>
      <c r="D63" s="28"/>
      <c r="E63" s="236"/>
      <c r="F63" s="80"/>
      <c r="G63" s="80"/>
      <c r="H63" s="80"/>
      <c r="I63" s="6"/>
      <c r="J63" s="403" t="s">
        <v>458</v>
      </c>
      <c r="K63" s="80"/>
      <c r="M63" s="27"/>
    </row>
    <row r="64" spans="1:13" ht="21.2" customHeight="1">
      <c r="A64" s="553"/>
      <c r="B64" s="276"/>
      <c r="C64" s="57"/>
      <c r="D64" s="452"/>
      <c r="E64" s="19"/>
      <c r="F64" s="19"/>
      <c r="G64" s="19"/>
      <c r="H64" s="19"/>
      <c r="I64" s="19"/>
      <c r="J64" s="14"/>
      <c r="K64" s="12"/>
      <c r="L64" s="12"/>
      <c r="M64" s="12"/>
    </row>
    <row r="65" spans="1:13" ht="21.2" customHeight="1">
      <c r="A65" s="27">
        <v>9</v>
      </c>
      <c r="B65" s="245" t="s">
        <v>616</v>
      </c>
      <c r="C65" s="30" t="s">
        <v>617</v>
      </c>
      <c r="D65" s="205" t="s">
        <v>618</v>
      </c>
      <c r="E65" s="66">
        <v>300000</v>
      </c>
      <c r="F65" s="66">
        <v>300000</v>
      </c>
      <c r="G65" s="66">
        <v>300000</v>
      </c>
      <c r="H65" s="66">
        <v>300000</v>
      </c>
      <c r="I65" s="66">
        <v>300000</v>
      </c>
      <c r="J65" s="405" t="s">
        <v>224</v>
      </c>
      <c r="K65" s="30" t="s">
        <v>620</v>
      </c>
      <c r="L65" s="12"/>
      <c r="M65" s="65" t="s">
        <v>65</v>
      </c>
    </row>
    <row r="66" spans="1:13" ht="21.2" customHeight="1">
      <c r="A66" s="27"/>
      <c r="B66" s="70"/>
      <c r="C66" s="28" t="s">
        <v>619</v>
      </c>
      <c r="D66" s="31"/>
      <c r="E66" s="2" t="s">
        <v>64</v>
      </c>
      <c r="F66" s="2" t="s">
        <v>64</v>
      </c>
      <c r="G66" s="2" t="s">
        <v>64</v>
      </c>
      <c r="H66" s="2" t="s">
        <v>64</v>
      </c>
      <c r="I66" s="2" t="s">
        <v>64</v>
      </c>
      <c r="J66" s="403" t="s">
        <v>268</v>
      </c>
      <c r="K66" s="6" t="s">
        <v>621</v>
      </c>
      <c r="L66" s="12"/>
      <c r="M66" s="27" t="s">
        <v>66</v>
      </c>
    </row>
    <row r="67" spans="1:13" ht="21.2" customHeight="1">
      <c r="A67" s="27"/>
      <c r="B67" s="28"/>
      <c r="C67" s="28"/>
      <c r="D67" s="28"/>
      <c r="E67" s="27"/>
      <c r="F67" s="27"/>
      <c r="G67" s="27"/>
      <c r="H67" s="27"/>
      <c r="I67" s="38"/>
      <c r="J67" s="403" t="s">
        <v>458</v>
      </c>
      <c r="K67" s="6" t="s">
        <v>139</v>
      </c>
      <c r="L67" s="12"/>
      <c r="M67" s="28"/>
    </row>
    <row r="68" spans="1:13" ht="21.2" customHeight="1">
      <c r="A68" s="27"/>
      <c r="B68" s="28"/>
      <c r="C68" s="28"/>
      <c r="D68" s="28"/>
      <c r="E68" s="27"/>
      <c r="F68" s="27"/>
      <c r="G68" s="27"/>
      <c r="H68" s="27"/>
      <c r="I68" s="38"/>
      <c r="J68" s="403"/>
      <c r="K68" s="6"/>
      <c r="L68" s="12"/>
      <c r="M68" s="28"/>
    </row>
    <row r="69" spans="1:13" ht="21.2" customHeight="1">
      <c r="A69" s="27"/>
      <c r="B69" s="28"/>
      <c r="C69" s="28"/>
      <c r="D69" s="28"/>
      <c r="E69" s="27"/>
      <c r="F69" s="27"/>
      <c r="G69" s="27"/>
      <c r="H69" s="27"/>
      <c r="I69" s="38"/>
      <c r="J69" s="403"/>
      <c r="K69" s="6"/>
      <c r="L69" s="12"/>
      <c r="M69" s="28"/>
    </row>
    <row r="70" spans="1:13" ht="21.2" customHeight="1">
      <c r="A70" s="407"/>
      <c r="B70" s="635"/>
      <c r="C70" s="635"/>
      <c r="D70" s="635"/>
      <c r="E70" s="587"/>
      <c r="F70" s="635"/>
      <c r="G70" s="635"/>
      <c r="H70" s="635"/>
      <c r="I70" s="591"/>
      <c r="J70" s="591"/>
      <c r="K70" s="205"/>
      <c r="L70" s="254"/>
      <c r="M70" s="597" t="s">
        <v>915</v>
      </c>
    </row>
    <row r="71" spans="1:13" ht="21.2" customHeight="1">
      <c r="A71" s="1057" t="s">
        <v>647</v>
      </c>
      <c r="B71" s="1057"/>
      <c r="C71" s="1057"/>
      <c r="D71" s="1057"/>
      <c r="E71" s="1057"/>
      <c r="F71" s="1057"/>
      <c r="G71" s="1057"/>
      <c r="H71" s="1057"/>
      <c r="I71" s="1057"/>
      <c r="J71" s="1057"/>
      <c r="K71" s="1057"/>
      <c r="L71" s="1" t="s">
        <v>645</v>
      </c>
      <c r="M71" s="1" t="s">
        <v>645</v>
      </c>
    </row>
    <row r="72" spans="1:13" ht="20.85" customHeight="1">
      <c r="A72" s="1057" t="s">
        <v>890</v>
      </c>
      <c r="B72" s="1057"/>
      <c r="C72" s="1057"/>
      <c r="D72" s="1057"/>
      <c r="E72" s="1057"/>
      <c r="F72" s="1057"/>
      <c r="G72" s="1057"/>
      <c r="H72" s="1057"/>
      <c r="I72" s="1057"/>
      <c r="J72" s="1057"/>
      <c r="K72" s="1057"/>
    </row>
    <row r="73" spans="1:13" ht="20.85" customHeight="1">
      <c r="A73" s="453" t="s">
        <v>63</v>
      </c>
      <c r="B73" s="453"/>
      <c r="C73" s="20"/>
      <c r="D73" s="20"/>
      <c r="E73" s="598"/>
      <c r="F73" s="598"/>
      <c r="G73" s="598"/>
      <c r="H73" s="598"/>
      <c r="I73" s="598"/>
      <c r="J73" s="598"/>
      <c r="K73" s="598"/>
      <c r="L73" s="598"/>
      <c r="M73" s="598"/>
    </row>
    <row r="74" spans="1:13" ht="20.85" customHeight="1">
      <c r="A74" s="453" t="s">
        <v>62</v>
      </c>
      <c r="B74" s="453"/>
      <c r="C74" s="20"/>
      <c r="D74" s="20"/>
      <c r="E74" s="453"/>
      <c r="F74" s="453"/>
      <c r="G74" s="453"/>
      <c r="H74" s="453"/>
      <c r="I74" s="453"/>
      <c r="J74" s="453"/>
      <c r="K74" s="453"/>
      <c r="L74" s="453"/>
      <c r="M74" s="453"/>
    </row>
    <row r="75" spans="1:13" ht="20.85" customHeight="1">
      <c r="A75" s="20" t="s">
        <v>0</v>
      </c>
      <c r="B75" s="453"/>
      <c r="C75" s="453"/>
      <c r="D75" s="453"/>
      <c r="E75" s="598"/>
      <c r="F75" s="20"/>
      <c r="G75" s="20"/>
      <c r="H75" s="20"/>
      <c r="I75" s="20"/>
      <c r="J75" s="20"/>
      <c r="K75" s="453"/>
      <c r="L75" s="453"/>
      <c r="M75" s="453"/>
    </row>
    <row r="76" spans="1:13" ht="20.85" customHeight="1">
      <c r="A76" s="20"/>
      <c r="B76" s="453" t="s">
        <v>756</v>
      </c>
      <c r="C76" s="453"/>
      <c r="D76" s="453"/>
      <c r="E76" s="598"/>
      <c r="F76" s="20"/>
      <c r="G76" s="20"/>
      <c r="H76" s="20"/>
      <c r="I76" s="20"/>
      <c r="J76" s="20"/>
      <c r="K76" s="453"/>
      <c r="L76" s="453"/>
      <c r="M76" s="453"/>
    </row>
    <row r="77" spans="1:13" ht="20.85" customHeight="1">
      <c r="A77" s="401"/>
      <c r="B77" s="402"/>
      <c r="C77" s="402"/>
      <c r="D77" s="135" t="s">
        <v>41</v>
      </c>
      <c r="E77" s="572" t="s">
        <v>48</v>
      </c>
      <c r="F77" s="573"/>
      <c r="G77" s="573"/>
      <c r="H77" s="573"/>
      <c r="I77" s="574"/>
      <c r="J77" s="400" t="s">
        <v>49</v>
      </c>
      <c r="K77" s="135" t="s">
        <v>43</v>
      </c>
      <c r="L77" s="384" t="s">
        <v>45</v>
      </c>
      <c r="M77" s="135" t="s">
        <v>47</v>
      </c>
    </row>
    <row r="78" spans="1:13" ht="20.85" customHeight="1">
      <c r="A78" s="393" t="s">
        <v>39</v>
      </c>
      <c r="B78" s="393" t="s">
        <v>6</v>
      </c>
      <c r="C78" s="393" t="s">
        <v>40</v>
      </c>
      <c r="D78" s="136" t="s">
        <v>42</v>
      </c>
      <c r="E78" s="400">
        <v>2561</v>
      </c>
      <c r="F78" s="400"/>
      <c r="G78" s="400">
        <v>2562</v>
      </c>
      <c r="H78" s="400">
        <v>2563</v>
      </c>
      <c r="I78" s="400">
        <v>2564</v>
      </c>
      <c r="J78" s="427" t="s">
        <v>50</v>
      </c>
      <c r="K78" s="136" t="s">
        <v>44</v>
      </c>
      <c r="L78" s="385" t="s">
        <v>46</v>
      </c>
      <c r="M78" s="136" t="s">
        <v>646</v>
      </c>
    </row>
    <row r="79" spans="1:13" ht="20.85" customHeight="1">
      <c r="A79" s="396"/>
      <c r="B79" s="397"/>
      <c r="C79" s="397"/>
      <c r="D79" s="162"/>
      <c r="E79" s="398" t="s">
        <v>3</v>
      </c>
      <c r="F79" s="398"/>
      <c r="G79" s="398" t="s">
        <v>3</v>
      </c>
      <c r="H79" s="398" t="s">
        <v>3</v>
      </c>
      <c r="I79" s="398" t="s">
        <v>3</v>
      </c>
      <c r="J79" s="399"/>
      <c r="K79" s="163"/>
      <c r="L79" s="163"/>
      <c r="M79" s="163"/>
    </row>
    <row r="80" spans="1:13" ht="20.85" customHeight="1">
      <c r="A80" s="27">
        <v>10</v>
      </c>
      <c r="B80" s="80" t="s">
        <v>622</v>
      </c>
      <c r="C80" s="80" t="s">
        <v>623</v>
      </c>
      <c r="D80" s="80" t="s">
        <v>624</v>
      </c>
      <c r="E80" s="446">
        <v>300000</v>
      </c>
      <c r="F80" s="446">
        <v>300000</v>
      </c>
      <c r="G80" s="446">
        <v>300000</v>
      </c>
      <c r="H80" s="446">
        <v>300000</v>
      </c>
      <c r="I80" s="446">
        <v>300000</v>
      </c>
      <c r="J80" s="38" t="s">
        <v>68</v>
      </c>
      <c r="K80" s="80" t="s">
        <v>627</v>
      </c>
      <c r="L80" s="12"/>
      <c r="M80" s="27" t="s">
        <v>65</v>
      </c>
    </row>
    <row r="81" spans="1:13" ht="20.85" customHeight="1">
      <c r="A81" s="27"/>
      <c r="B81" s="80" t="s">
        <v>625</v>
      </c>
      <c r="C81" s="80" t="s">
        <v>626</v>
      </c>
      <c r="D81" s="80"/>
      <c r="E81" s="2" t="s">
        <v>64</v>
      </c>
      <c r="F81" s="2" t="s">
        <v>64</v>
      </c>
      <c r="G81" s="2" t="s">
        <v>64</v>
      </c>
      <c r="H81" s="2" t="s">
        <v>64</v>
      </c>
      <c r="I81" s="2" t="s">
        <v>64</v>
      </c>
      <c r="J81" s="38" t="s">
        <v>743</v>
      </c>
      <c r="K81" s="80" t="s">
        <v>628</v>
      </c>
      <c r="L81" s="12"/>
      <c r="M81" s="27" t="s">
        <v>66</v>
      </c>
    </row>
    <row r="82" spans="1:13" ht="20.85" customHeight="1">
      <c r="A82" s="27"/>
      <c r="B82" s="80"/>
      <c r="C82" s="80"/>
      <c r="D82" s="80"/>
      <c r="E82" s="2"/>
      <c r="F82" s="80"/>
      <c r="G82" s="80"/>
      <c r="H82" s="80"/>
      <c r="I82" s="6"/>
      <c r="J82" s="6" t="s">
        <v>744</v>
      </c>
      <c r="K82" s="28"/>
      <c r="L82" s="12"/>
      <c r="M82" s="28"/>
    </row>
    <row r="83" spans="1:13" ht="20.85" customHeight="1">
      <c r="A83" s="27"/>
      <c r="B83" s="80"/>
      <c r="C83" s="80"/>
      <c r="D83" s="80"/>
      <c r="E83" s="2"/>
      <c r="F83" s="80"/>
      <c r="G83" s="80"/>
      <c r="H83" s="80"/>
      <c r="I83" s="6"/>
      <c r="J83" s="6" t="s">
        <v>458</v>
      </c>
      <c r="K83" s="28"/>
      <c r="L83" s="12"/>
      <c r="M83" s="28"/>
    </row>
    <row r="84" spans="1:13" ht="20.85" customHeight="1">
      <c r="A84" s="32"/>
      <c r="B84" s="109"/>
      <c r="C84" s="109"/>
      <c r="D84" s="109"/>
      <c r="E84" s="3"/>
      <c r="F84" s="109"/>
      <c r="G84" s="109"/>
      <c r="H84" s="109"/>
      <c r="I84" s="7"/>
      <c r="J84" s="7"/>
      <c r="K84" s="33"/>
      <c r="L84" s="15"/>
      <c r="M84" s="33"/>
    </row>
    <row r="85" spans="1:13" ht="20.85" customHeight="1">
      <c r="A85" s="27">
        <v>11</v>
      </c>
      <c r="B85" s="80" t="s">
        <v>629</v>
      </c>
      <c r="C85" s="80" t="s">
        <v>630</v>
      </c>
      <c r="D85" s="80" t="s">
        <v>631</v>
      </c>
      <c r="E85" s="446">
        <v>150000</v>
      </c>
      <c r="F85" s="446">
        <v>150000</v>
      </c>
      <c r="G85" s="446">
        <v>150000</v>
      </c>
      <c r="H85" s="446">
        <v>150000</v>
      </c>
      <c r="I85" s="446">
        <v>150000</v>
      </c>
      <c r="J85" s="405" t="s">
        <v>224</v>
      </c>
      <c r="K85" s="80" t="s">
        <v>813</v>
      </c>
      <c r="L85" s="12"/>
      <c r="M85" s="27" t="s">
        <v>65</v>
      </c>
    </row>
    <row r="86" spans="1:13" ht="20.85" customHeight="1">
      <c r="A86" s="27"/>
      <c r="B86" s="80" t="s">
        <v>632</v>
      </c>
      <c r="C86" s="80" t="s">
        <v>633</v>
      </c>
      <c r="D86" s="80"/>
      <c r="E86" s="2" t="s">
        <v>64</v>
      </c>
      <c r="F86" s="2" t="s">
        <v>64</v>
      </c>
      <c r="G86" s="2" t="s">
        <v>64</v>
      </c>
      <c r="H86" s="2" t="s">
        <v>64</v>
      </c>
      <c r="I86" s="2" t="s">
        <v>64</v>
      </c>
      <c r="J86" s="403" t="s">
        <v>268</v>
      </c>
      <c r="K86" s="80" t="s">
        <v>633</v>
      </c>
      <c r="L86" s="12"/>
      <c r="M86" s="27" t="s">
        <v>66</v>
      </c>
    </row>
    <row r="87" spans="1:13" ht="20.85" customHeight="1">
      <c r="A87" s="27"/>
      <c r="B87" s="80"/>
      <c r="C87" s="80"/>
      <c r="D87" s="80"/>
      <c r="E87" s="2"/>
      <c r="F87" s="2"/>
      <c r="G87" s="2"/>
      <c r="H87" s="2"/>
      <c r="I87" s="2"/>
      <c r="J87" s="403" t="s">
        <v>458</v>
      </c>
      <c r="K87" s="80"/>
      <c r="L87" s="12"/>
      <c r="M87" s="27"/>
    </row>
    <row r="88" spans="1:13" ht="20.85" customHeight="1">
      <c r="A88" s="32"/>
      <c r="B88" s="109"/>
      <c r="C88" s="109"/>
      <c r="D88" s="109"/>
      <c r="E88" s="3"/>
      <c r="F88" s="109"/>
      <c r="G88" s="109"/>
      <c r="H88" s="109"/>
      <c r="I88" s="51"/>
      <c r="J88" s="51"/>
      <c r="K88" s="33"/>
      <c r="L88" s="15"/>
      <c r="M88" s="33"/>
    </row>
    <row r="89" spans="1:13" ht="20.85" customHeight="1">
      <c r="A89" s="65">
        <v>12</v>
      </c>
      <c r="B89" s="165" t="s">
        <v>622</v>
      </c>
      <c r="C89" s="165" t="s">
        <v>639</v>
      </c>
      <c r="D89" s="165" t="s">
        <v>624</v>
      </c>
      <c r="E89" s="678">
        <v>200000</v>
      </c>
      <c r="F89" s="678">
        <v>200000</v>
      </c>
      <c r="G89" s="678">
        <v>200000</v>
      </c>
      <c r="H89" s="678">
        <v>200000</v>
      </c>
      <c r="I89" s="678">
        <v>200000</v>
      </c>
      <c r="J89" s="405" t="s">
        <v>224</v>
      </c>
      <c r="K89" s="210" t="s">
        <v>635</v>
      </c>
      <c r="L89" s="11"/>
      <c r="M89" s="27" t="s">
        <v>65</v>
      </c>
    </row>
    <row r="90" spans="1:13" ht="20.85" customHeight="1">
      <c r="A90" s="27"/>
      <c r="B90" s="67" t="s">
        <v>634</v>
      </c>
      <c r="C90" s="67" t="s">
        <v>636</v>
      </c>
      <c r="D90" s="80"/>
      <c r="E90" s="2" t="s">
        <v>64</v>
      </c>
      <c r="F90" s="2" t="s">
        <v>64</v>
      </c>
      <c r="G90" s="2" t="s">
        <v>64</v>
      </c>
      <c r="H90" s="2" t="s">
        <v>64</v>
      </c>
      <c r="I90" s="2" t="s">
        <v>64</v>
      </c>
      <c r="J90" s="403" t="s">
        <v>268</v>
      </c>
      <c r="K90" s="67" t="s">
        <v>636</v>
      </c>
      <c r="L90" s="12"/>
      <c r="M90" s="27" t="s">
        <v>66</v>
      </c>
    </row>
    <row r="91" spans="1:13" ht="20.85" customHeight="1">
      <c r="A91" s="27"/>
      <c r="B91" s="80"/>
      <c r="C91" s="67" t="s">
        <v>640</v>
      </c>
      <c r="D91" s="80"/>
      <c r="E91" s="2"/>
      <c r="F91" s="80"/>
      <c r="G91" s="80"/>
      <c r="H91" s="80"/>
      <c r="I91" s="678"/>
      <c r="J91" s="403" t="s">
        <v>458</v>
      </c>
      <c r="K91" s="67" t="s">
        <v>637</v>
      </c>
      <c r="L91" s="12"/>
      <c r="M91" s="28"/>
    </row>
    <row r="92" spans="1:13" ht="20.85" customHeight="1">
      <c r="A92" s="27"/>
      <c r="B92" s="80"/>
      <c r="C92" s="67" t="s">
        <v>641</v>
      </c>
      <c r="D92" s="80"/>
      <c r="E92" s="2"/>
      <c r="F92" s="80"/>
      <c r="G92" s="80"/>
      <c r="H92" s="80"/>
      <c r="I92" s="2"/>
      <c r="J92" s="38"/>
      <c r="K92" s="67" t="s">
        <v>638</v>
      </c>
      <c r="L92" s="12"/>
      <c r="M92" s="28"/>
    </row>
    <row r="93" spans="1:13" ht="20.85" customHeight="1">
      <c r="A93" s="27"/>
      <c r="B93" s="80"/>
      <c r="C93" s="67"/>
      <c r="D93" s="80"/>
      <c r="E93" s="2"/>
      <c r="F93" s="80"/>
      <c r="G93" s="80"/>
      <c r="H93" s="80"/>
      <c r="I93" s="446"/>
      <c r="J93" s="38"/>
      <c r="K93" s="67" t="s">
        <v>217</v>
      </c>
      <c r="L93" s="12"/>
      <c r="M93" s="27"/>
    </row>
    <row r="94" spans="1:13" ht="20.85" customHeight="1">
      <c r="A94" s="407"/>
      <c r="B94" s="635"/>
      <c r="C94" s="635"/>
      <c r="D94" s="635"/>
      <c r="E94" s="587"/>
      <c r="F94" s="635"/>
      <c r="G94" s="635"/>
      <c r="H94" s="635"/>
      <c r="I94" s="591"/>
      <c r="J94" s="591"/>
      <c r="K94" s="205"/>
      <c r="L94" s="254"/>
      <c r="M94" s="597" t="s">
        <v>916</v>
      </c>
    </row>
    <row r="95" spans="1:13" ht="20.85" customHeight="1">
      <c r="A95" s="429"/>
      <c r="B95" s="583"/>
      <c r="C95" s="595"/>
      <c r="D95" s="583"/>
      <c r="E95" s="452"/>
      <c r="F95" s="583"/>
      <c r="G95" s="583"/>
      <c r="H95" s="583"/>
      <c r="I95" s="223"/>
      <c r="J95" s="459"/>
      <c r="K95" s="595"/>
      <c r="L95" s="451"/>
      <c r="M95" s="429"/>
    </row>
    <row r="96" spans="1:13" ht="21.2" customHeight="1">
      <c r="A96" s="1057" t="s">
        <v>647</v>
      </c>
      <c r="B96" s="1057"/>
      <c r="C96" s="1057"/>
      <c r="D96" s="1057"/>
      <c r="E96" s="1057"/>
      <c r="F96" s="1057"/>
      <c r="G96" s="1057"/>
      <c r="H96" s="1057"/>
      <c r="I96" s="1057"/>
      <c r="J96" s="1057"/>
      <c r="K96" s="1057"/>
      <c r="L96" s="1" t="s">
        <v>645</v>
      </c>
      <c r="M96" s="1" t="s">
        <v>645</v>
      </c>
    </row>
    <row r="97" spans="1:13" ht="21.2" customHeight="1">
      <c r="A97" s="1057" t="s">
        <v>890</v>
      </c>
      <c r="B97" s="1057"/>
      <c r="C97" s="1057"/>
      <c r="D97" s="1057"/>
      <c r="E97" s="1057"/>
      <c r="F97" s="1057"/>
      <c r="G97" s="1057"/>
      <c r="H97" s="1057"/>
      <c r="I97" s="1057"/>
      <c r="J97" s="1057"/>
      <c r="K97" s="1057"/>
    </row>
    <row r="98" spans="1:13" ht="21.2" customHeight="1">
      <c r="A98" s="453" t="s">
        <v>63</v>
      </c>
      <c r="B98" s="453"/>
      <c r="C98" s="20"/>
      <c r="D98" s="20"/>
      <c r="E98" s="598"/>
      <c r="F98" s="598"/>
      <c r="G98" s="598"/>
      <c r="H98" s="598"/>
      <c r="I98" s="598"/>
      <c r="J98" s="598"/>
      <c r="K98" s="598"/>
      <c r="L98" s="598"/>
      <c r="M98" s="598"/>
    </row>
    <row r="99" spans="1:13" ht="21.2" customHeight="1">
      <c r="A99" s="453" t="s">
        <v>62</v>
      </c>
      <c r="B99" s="453"/>
      <c r="C99" s="20"/>
      <c r="D99" s="20"/>
      <c r="E99" s="453"/>
      <c r="F99" s="453"/>
      <c r="G99" s="453"/>
      <c r="H99" s="453"/>
      <c r="I99" s="453"/>
      <c r="J99" s="453"/>
      <c r="K99" s="453"/>
      <c r="L99" s="453"/>
      <c r="M99" s="453"/>
    </row>
    <row r="100" spans="1:13" ht="21.2" customHeight="1">
      <c r="A100" s="20" t="s">
        <v>0</v>
      </c>
      <c r="B100" s="453"/>
      <c r="C100" s="453"/>
      <c r="D100" s="453"/>
      <c r="E100" s="598"/>
      <c r="F100" s="20"/>
      <c r="G100" s="20"/>
      <c r="H100" s="20"/>
      <c r="I100" s="20"/>
      <c r="J100" s="20"/>
      <c r="K100" s="453"/>
      <c r="L100" s="453"/>
      <c r="M100" s="453"/>
    </row>
    <row r="101" spans="1:13" ht="21.2" customHeight="1">
      <c r="A101" s="20"/>
      <c r="B101" s="453" t="s">
        <v>756</v>
      </c>
      <c r="C101" s="453"/>
      <c r="D101" s="453"/>
      <c r="E101" s="598"/>
      <c r="F101" s="20"/>
      <c r="G101" s="20"/>
      <c r="H101" s="20"/>
      <c r="I101" s="20"/>
      <c r="J101" s="20"/>
      <c r="K101" s="453"/>
      <c r="L101" s="453"/>
      <c r="M101" s="453"/>
    </row>
    <row r="102" spans="1:13" ht="21.2" customHeight="1">
      <c r="A102" s="401"/>
      <c r="B102" s="402"/>
      <c r="C102" s="402"/>
      <c r="D102" s="135" t="s">
        <v>41</v>
      </c>
      <c r="E102" s="572" t="s">
        <v>48</v>
      </c>
      <c r="F102" s="573"/>
      <c r="G102" s="573"/>
      <c r="H102" s="573"/>
      <c r="I102" s="574"/>
      <c r="J102" s="400" t="s">
        <v>49</v>
      </c>
      <c r="K102" s="135" t="s">
        <v>43</v>
      </c>
      <c r="L102" s="384" t="s">
        <v>45</v>
      </c>
      <c r="M102" s="135" t="s">
        <v>47</v>
      </c>
    </row>
    <row r="103" spans="1:13" ht="21.2" customHeight="1">
      <c r="A103" s="393" t="s">
        <v>39</v>
      </c>
      <c r="B103" s="393" t="s">
        <v>6</v>
      </c>
      <c r="C103" s="393" t="s">
        <v>40</v>
      </c>
      <c r="D103" s="136" t="s">
        <v>42</v>
      </c>
      <c r="E103" s="400">
        <v>2561</v>
      </c>
      <c r="F103" s="400"/>
      <c r="G103" s="400">
        <v>2562</v>
      </c>
      <c r="H103" s="400">
        <v>2563</v>
      </c>
      <c r="I103" s="400">
        <v>2564</v>
      </c>
      <c r="J103" s="427" t="s">
        <v>50</v>
      </c>
      <c r="K103" s="136" t="s">
        <v>44</v>
      </c>
      <c r="L103" s="385" t="s">
        <v>46</v>
      </c>
      <c r="M103" s="136" t="s">
        <v>646</v>
      </c>
    </row>
    <row r="104" spans="1:13" ht="21.2" customHeight="1">
      <c r="A104" s="396"/>
      <c r="B104" s="397"/>
      <c r="C104" s="397"/>
      <c r="D104" s="162"/>
      <c r="E104" s="398" t="s">
        <v>3</v>
      </c>
      <c r="F104" s="398"/>
      <c r="G104" s="395" t="s">
        <v>3</v>
      </c>
      <c r="H104" s="395" t="s">
        <v>3</v>
      </c>
      <c r="I104" s="395" t="s">
        <v>3</v>
      </c>
      <c r="J104" s="399"/>
      <c r="K104" s="163"/>
      <c r="L104" s="163"/>
      <c r="M104" s="163"/>
    </row>
    <row r="105" spans="1:13" ht="21.2" customHeight="1">
      <c r="A105" s="27">
        <v>13</v>
      </c>
      <c r="B105" s="30" t="s">
        <v>250</v>
      </c>
      <c r="C105" s="30" t="s">
        <v>253</v>
      </c>
      <c r="D105" s="205" t="s">
        <v>140</v>
      </c>
      <c r="E105" s="72">
        <v>50000</v>
      </c>
      <c r="F105" s="38"/>
      <c r="G105" s="72">
        <v>50000</v>
      </c>
      <c r="H105" s="72">
        <v>50000</v>
      </c>
      <c r="I105" s="72">
        <v>50000</v>
      </c>
      <c r="J105" s="60" t="s">
        <v>830</v>
      </c>
      <c r="K105" s="205" t="s">
        <v>70</v>
      </c>
      <c r="L105" s="12"/>
      <c r="M105" s="65" t="s">
        <v>65</v>
      </c>
    </row>
    <row r="106" spans="1:13" ht="21.2" customHeight="1">
      <c r="A106" s="27"/>
      <c r="B106" s="28" t="s">
        <v>251</v>
      </c>
      <c r="C106" s="28" t="s">
        <v>254</v>
      </c>
      <c r="D106" s="31" t="s">
        <v>141</v>
      </c>
      <c r="E106" s="236" t="s">
        <v>64</v>
      </c>
      <c r="F106" s="38"/>
      <c r="G106" s="236" t="s">
        <v>64</v>
      </c>
      <c r="H106" s="236" t="s">
        <v>64</v>
      </c>
      <c r="I106" s="236" t="s">
        <v>64</v>
      </c>
      <c r="J106" s="38" t="s">
        <v>831</v>
      </c>
      <c r="K106" s="31" t="s">
        <v>142</v>
      </c>
      <c r="L106" s="12"/>
      <c r="M106" s="27" t="s">
        <v>66</v>
      </c>
    </row>
    <row r="107" spans="1:13" ht="21.2" customHeight="1">
      <c r="A107" s="27"/>
      <c r="B107" s="28" t="s">
        <v>252</v>
      </c>
      <c r="C107" s="28" t="s">
        <v>255</v>
      </c>
      <c r="D107" s="31"/>
      <c r="E107" s="41"/>
      <c r="F107" s="38"/>
      <c r="G107" s="38"/>
      <c r="H107" s="38"/>
      <c r="I107" s="38"/>
      <c r="J107" s="38" t="s">
        <v>765</v>
      </c>
      <c r="K107" s="31"/>
      <c r="L107" s="12"/>
      <c r="M107" s="28"/>
    </row>
    <row r="108" spans="1:13" ht="21.2" customHeight="1">
      <c r="A108" s="27"/>
      <c r="B108" s="28"/>
      <c r="C108" s="28" t="s">
        <v>142</v>
      </c>
      <c r="D108" s="31"/>
      <c r="E108" s="41"/>
      <c r="F108" s="38"/>
      <c r="G108" s="38"/>
      <c r="H108" s="38"/>
      <c r="I108" s="38"/>
      <c r="J108" s="38"/>
      <c r="K108" s="31"/>
      <c r="L108" s="12"/>
      <c r="M108" s="28"/>
    </row>
    <row r="109" spans="1:13" ht="21.2" customHeight="1">
      <c r="A109" s="32"/>
      <c r="B109" s="33"/>
      <c r="C109" s="33"/>
      <c r="D109" s="36"/>
      <c r="E109" s="42"/>
      <c r="F109" s="51"/>
      <c r="G109" s="51"/>
      <c r="H109" s="51"/>
      <c r="I109" s="51"/>
      <c r="J109" s="51"/>
      <c r="K109" s="36"/>
      <c r="L109" s="15"/>
      <c r="M109" s="33"/>
    </row>
    <row r="110" spans="1:13" ht="21.2" customHeight="1">
      <c r="A110" s="27">
        <v>14</v>
      </c>
      <c r="B110" s="30" t="s">
        <v>262</v>
      </c>
      <c r="C110" s="30" t="s">
        <v>258</v>
      </c>
      <c r="D110" s="30" t="s">
        <v>140</v>
      </c>
      <c r="E110" s="72">
        <v>300000</v>
      </c>
      <c r="F110" s="664"/>
      <c r="G110" s="72">
        <v>300000</v>
      </c>
      <c r="H110" s="72">
        <v>300000</v>
      </c>
      <c r="I110" s="72">
        <v>300000</v>
      </c>
      <c r="J110" s="60" t="s">
        <v>68</v>
      </c>
      <c r="K110" s="30" t="s">
        <v>145</v>
      </c>
      <c r="L110" s="11"/>
      <c r="M110" s="65" t="s">
        <v>65</v>
      </c>
    </row>
    <row r="111" spans="1:13" ht="21.2" customHeight="1">
      <c r="A111" s="27"/>
      <c r="B111" s="28" t="s">
        <v>263</v>
      </c>
      <c r="C111" s="28" t="s">
        <v>259</v>
      </c>
      <c r="D111" s="28" t="s">
        <v>71</v>
      </c>
      <c r="E111" s="236" t="s">
        <v>64</v>
      </c>
      <c r="F111" s="446"/>
      <c r="G111" s="236" t="s">
        <v>64</v>
      </c>
      <c r="H111" s="236" t="s">
        <v>64</v>
      </c>
      <c r="I111" s="236" t="s">
        <v>64</v>
      </c>
      <c r="J111" s="38" t="s">
        <v>743</v>
      </c>
      <c r="K111" s="28" t="s">
        <v>146</v>
      </c>
      <c r="L111" s="12"/>
      <c r="M111" s="27" t="s">
        <v>66</v>
      </c>
    </row>
    <row r="112" spans="1:13" ht="21.2" customHeight="1">
      <c r="A112" s="27"/>
      <c r="B112" s="28" t="s">
        <v>110</v>
      </c>
      <c r="C112" s="28"/>
      <c r="D112" s="28"/>
      <c r="E112" s="41"/>
      <c r="F112" s="2"/>
      <c r="G112" s="2"/>
      <c r="H112" s="2"/>
      <c r="I112" s="38"/>
      <c r="J112" s="38" t="s">
        <v>744</v>
      </c>
      <c r="K112" s="28" t="s">
        <v>71</v>
      </c>
      <c r="L112" s="12"/>
      <c r="M112" s="28"/>
    </row>
    <row r="113" spans="1:13" ht="21.2" customHeight="1">
      <c r="A113" s="32"/>
      <c r="B113" s="33"/>
      <c r="C113" s="33"/>
      <c r="D113" s="33"/>
      <c r="E113" s="42"/>
      <c r="F113" s="3"/>
      <c r="G113" s="3"/>
      <c r="H113" s="3"/>
      <c r="I113" s="51"/>
      <c r="J113" s="51" t="s">
        <v>458</v>
      </c>
      <c r="K113" s="33"/>
      <c r="L113" s="15"/>
      <c r="M113" s="33"/>
    </row>
    <row r="114" spans="1:13" ht="21.2" customHeight="1">
      <c r="A114" s="27">
        <v>15</v>
      </c>
      <c r="B114" s="30" t="s">
        <v>74</v>
      </c>
      <c r="C114" s="30" t="s">
        <v>200</v>
      </c>
      <c r="D114" s="205" t="s">
        <v>143</v>
      </c>
      <c r="E114" s="72">
        <v>50000</v>
      </c>
      <c r="F114" s="446"/>
      <c r="G114" s="72">
        <v>50000</v>
      </c>
      <c r="H114" s="72">
        <v>50000</v>
      </c>
      <c r="I114" s="72">
        <v>50000</v>
      </c>
      <c r="J114" s="60" t="s">
        <v>752</v>
      </c>
      <c r="K114" s="205" t="s">
        <v>260</v>
      </c>
      <c r="L114" s="12"/>
      <c r="M114" s="65" t="s">
        <v>65</v>
      </c>
    </row>
    <row r="115" spans="1:13" ht="21.2" customHeight="1">
      <c r="A115" s="27"/>
      <c r="B115" s="28" t="s">
        <v>264</v>
      </c>
      <c r="C115" s="28" t="s">
        <v>256</v>
      </c>
      <c r="D115" s="31"/>
      <c r="E115" s="236" t="s">
        <v>64</v>
      </c>
      <c r="F115" s="2"/>
      <c r="G115" s="236" t="s">
        <v>64</v>
      </c>
      <c r="H115" s="236" t="s">
        <v>64</v>
      </c>
      <c r="I115" s="236" t="s">
        <v>64</v>
      </c>
      <c r="J115" s="38" t="s">
        <v>750</v>
      </c>
      <c r="K115" s="31" t="s">
        <v>261</v>
      </c>
      <c r="L115" s="12"/>
      <c r="M115" s="27" t="s">
        <v>66</v>
      </c>
    </row>
    <row r="116" spans="1:13" ht="21.2" customHeight="1">
      <c r="A116" s="27"/>
      <c r="B116" s="28" t="s">
        <v>265</v>
      </c>
      <c r="C116" s="28" t="s">
        <v>257</v>
      </c>
      <c r="D116" s="31"/>
      <c r="E116" s="41"/>
      <c r="F116" s="19"/>
      <c r="G116" s="19"/>
      <c r="H116" s="19"/>
      <c r="I116" s="6"/>
      <c r="J116" s="6" t="s">
        <v>832</v>
      </c>
      <c r="K116" s="31" t="s">
        <v>144</v>
      </c>
      <c r="L116" s="12"/>
      <c r="M116" s="28"/>
    </row>
    <row r="117" spans="1:13" ht="21.2" customHeight="1">
      <c r="A117" s="27"/>
      <c r="B117" s="28"/>
      <c r="C117" s="28"/>
      <c r="D117" s="31"/>
      <c r="E117" s="41"/>
      <c r="F117" s="19"/>
      <c r="G117" s="19"/>
      <c r="H117" s="19"/>
      <c r="I117" s="6"/>
      <c r="J117" s="6" t="s">
        <v>765</v>
      </c>
      <c r="K117" s="31"/>
      <c r="L117" s="12"/>
      <c r="M117" s="28"/>
    </row>
    <row r="118" spans="1:13" ht="21.2" customHeight="1">
      <c r="A118" s="407"/>
      <c r="B118" s="635"/>
      <c r="C118" s="635"/>
      <c r="D118" s="635"/>
      <c r="E118" s="587"/>
      <c r="F118" s="635"/>
      <c r="G118" s="635"/>
      <c r="H118" s="635"/>
      <c r="I118" s="591"/>
      <c r="J118" s="591"/>
      <c r="K118" s="205"/>
      <c r="L118" s="254"/>
      <c r="M118" s="597" t="s">
        <v>917</v>
      </c>
    </row>
  </sheetData>
  <mergeCells count="10">
    <mergeCell ref="A96:K96"/>
    <mergeCell ref="A97:K97"/>
    <mergeCell ref="A25:K25"/>
    <mergeCell ref="A1:K1"/>
    <mergeCell ref="A2:K2"/>
    <mergeCell ref="A48:K48"/>
    <mergeCell ref="A49:K49"/>
    <mergeCell ref="A72:K72"/>
    <mergeCell ref="A26:K26"/>
    <mergeCell ref="A71:K71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29"/>
  <sheetViews>
    <sheetView view="pageBreakPreview" zoomScale="90" zoomScaleNormal="100" zoomScaleSheetLayoutView="90" workbookViewId="0">
      <pane ySplit="1" topLeftCell="A110" activePane="bottomLeft" state="frozen"/>
      <selection pane="bottomLeft" activeCell="A108" sqref="A108:K128"/>
    </sheetView>
  </sheetViews>
  <sheetFormatPr defaultColWidth="9.140625" defaultRowHeight="20.100000000000001" customHeight="1"/>
  <cols>
    <col min="1" max="1" width="59.28515625" style="405" customWidth="1"/>
    <col min="2" max="2" width="6.85546875" style="472" customWidth="1"/>
    <col min="3" max="3" width="10" style="473" customWidth="1"/>
    <col min="4" max="4" width="6.85546875" style="472" customWidth="1"/>
    <col min="5" max="5" width="10" style="473" customWidth="1"/>
    <col min="6" max="6" width="7" style="473" customWidth="1"/>
    <col min="7" max="7" width="10.28515625" style="473" customWidth="1"/>
    <col min="8" max="8" width="6.5703125" style="472" customWidth="1"/>
    <col min="9" max="9" width="10" style="473" customWidth="1"/>
    <col min="10" max="10" width="6.7109375" style="472" customWidth="1"/>
    <col min="11" max="11" width="11.140625" style="473" customWidth="1"/>
    <col min="12" max="16384" width="9.140625" style="405"/>
  </cols>
  <sheetData>
    <row r="1" spans="1:11" ht="20.100000000000001" customHeight="1">
      <c r="A1" s="484"/>
      <c r="J1" s="742" t="s">
        <v>935</v>
      </c>
    </row>
    <row r="2" spans="1:11" ht="20.100000000000001" customHeight="1">
      <c r="A2" s="1065" t="s">
        <v>1366</v>
      </c>
      <c r="B2" s="1065"/>
      <c r="C2" s="1065"/>
      <c r="D2" s="1065"/>
      <c r="E2" s="1065"/>
      <c r="F2" s="1065"/>
      <c r="G2" s="1065"/>
      <c r="H2" s="1065"/>
      <c r="I2" s="1065"/>
      <c r="J2" s="1065"/>
      <c r="K2" s="1065"/>
    </row>
    <row r="3" spans="1:11" ht="20.100000000000001" customHeight="1">
      <c r="A3" s="474"/>
      <c r="B3" s="1066" t="s">
        <v>329</v>
      </c>
      <c r="C3" s="1067"/>
      <c r="D3" s="1068" t="s">
        <v>833</v>
      </c>
      <c r="E3" s="1067"/>
      <c r="F3" s="1068" t="s">
        <v>834</v>
      </c>
      <c r="G3" s="1067"/>
      <c r="H3" s="1068" t="s">
        <v>835</v>
      </c>
      <c r="I3" s="1067"/>
      <c r="J3" s="1068" t="s">
        <v>836</v>
      </c>
      <c r="K3" s="1067"/>
    </row>
    <row r="4" spans="1:11" ht="20.100000000000001" customHeight="1">
      <c r="A4" s="475" t="s">
        <v>1</v>
      </c>
      <c r="B4" s="614" t="s">
        <v>5</v>
      </c>
      <c r="C4" s="615" t="s">
        <v>2</v>
      </c>
      <c r="D4" s="614" t="s">
        <v>5</v>
      </c>
      <c r="E4" s="615" t="s">
        <v>2</v>
      </c>
      <c r="F4" s="614" t="s">
        <v>5</v>
      </c>
      <c r="G4" s="615" t="s">
        <v>2</v>
      </c>
      <c r="H4" s="614" t="s">
        <v>5</v>
      </c>
      <c r="I4" s="615" t="s">
        <v>2</v>
      </c>
      <c r="J4" s="614" t="s">
        <v>5</v>
      </c>
      <c r="K4" s="615" t="s">
        <v>2</v>
      </c>
    </row>
    <row r="5" spans="1:11" ht="20.100000000000001" customHeight="1">
      <c r="A5" s="476"/>
      <c r="B5" s="616" t="s">
        <v>6</v>
      </c>
      <c r="C5" s="617" t="s">
        <v>3</v>
      </c>
      <c r="D5" s="616" t="s">
        <v>6</v>
      </c>
      <c r="E5" s="617" t="s">
        <v>3</v>
      </c>
      <c r="F5" s="616" t="s">
        <v>6</v>
      </c>
      <c r="G5" s="617" t="s">
        <v>3</v>
      </c>
      <c r="H5" s="616" t="s">
        <v>6</v>
      </c>
      <c r="I5" s="617" t="s">
        <v>3</v>
      </c>
      <c r="J5" s="616" t="s">
        <v>6</v>
      </c>
      <c r="K5" s="617" t="s">
        <v>3</v>
      </c>
    </row>
    <row r="6" spans="1:11" ht="20.100000000000001" customHeight="1">
      <c r="A6" s="613" t="s">
        <v>51</v>
      </c>
      <c r="B6" s="1004"/>
      <c r="C6" s="1005"/>
      <c r="D6" s="1006"/>
      <c r="E6" s="1007"/>
      <c r="F6" s="1008"/>
      <c r="G6" s="1009"/>
      <c r="H6" s="1010"/>
      <c r="I6" s="1007"/>
      <c r="J6" s="478"/>
      <c r="K6" s="501"/>
    </row>
    <row r="7" spans="1:11" ht="20.100000000000001" customHeight="1">
      <c r="A7" s="562" t="s">
        <v>52</v>
      </c>
      <c r="B7" s="997"/>
      <c r="C7" s="1001"/>
      <c r="D7" s="1002"/>
      <c r="E7" s="984"/>
      <c r="F7" s="996"/>
      <c r="G7" s="995"/>
      <c r="H7" s="982"/>
      <c r="I7" s="1003"/>
      <c r="J7" s="982"/>
      <c r="K7" s="984"/>
    </row>
    <row r="8" spans="1:11" ht="20.100000000000001" customHeight="1">
      <c r="A8" s="562" t="s">
        <v>58</v>
      </c>
      <c r="B8" s="497"/>
      <c r="C8" s="498"/>
      <c r="D8" s="483"/>
      <c r="E8" s="479"/>
      <c r="F8" s="494"/>
      <c r="G8" s="486"/>
      <c r="H8" s="483"/>
      <c r="I8" s="480"/>
      <c r="J8" s="483"/>
      <c r="K8" s="479"/>
    </row>
    <row r="9" spans="1:11" ht="20.100000000000001" customHeight="1">
      <c r="A9" s="504" t="s">
        <v>838</v>
      </c>
      <c r="B9" s="982">
        <v>2</v>
      </c>
      <c r="C9" s="983">
        <v>60000</v>
      </c>
      <c r="D9" s="982">
        <v>2</v>
      </c>
      <c r="E9" s="983">
        <v>60000</v>
      </c>
      <c r="F9" s="982">
        <v>2</v>
      </c>
      <c r="G9" s="983">
        <v>60000</v>
      </c>
      <c r="H9" s="982">
        <v>2</v>
      </c>
      <c r="I9" s="983">
        <v>60000</v>
      </c>
      <c r="J9" s="982">
        <f t="shared" ref="J9:K10" si="0">B9+D9+F9+H9</f>
        <v>8</v>
      </c>
      <c r="K9" s="984">
        <f t="shared" si="0"/>
        <v>240000</v>
      </c>
    </row>
    <row r="10" spans="1:11" ht="20.100000000000001" customHeight="1">
      <c r="A10" s="336" t="s">
        <v>843</v>
      </c>
      <c r="B10" s="982">
        <v>1</v>
      </c>
      <c r="C10" s="985">
        <v>600000</v>
      </c>
      <c r="D10" s="982">
        <v>1</v>
      </c>
      <c r="E10" s="985">
        <v>600000</v>
      </c>
      <c r="F10" s="982">
        <v>1</v>
      </c>
      <c r="G10" s="985">
        <v>600000</v>
      </c>
      <c r="H10" s="982">
        <v>1</v>
      </c>
      <c r="I10" s="985">
        <v>600000</v>
      </c>
      <c r="J10" s="982">
        <f t="shared" si="0"/>
        <v>4</v>
      </c>
      <c r="K10" s="984">
        <f t="shared" si="0"/>
        <v>2400000</v>
      </c>
    </row>
    <row r="11" spans="1:11" ht="20.100000000000001" customHeight="1">
      <c r="A11" s="336"/>
      <c r="B11" s="986"/>
      <c r="C11" s="987"/>
      <c r="D11" s="986"/>
      <c r="E11" s="987"/>
      <c r="F11" s="986"/>
      <c r="G11" s="987"/>
      <c r="H11" s="986"/>
      <c r="I11" s="987"/>
      <c r="J11" s="986"/>
      <c r="K11" s="988"/>
    </row>
    <row r="12" spans="1:11" ht="20.100000000000001" customHeight="1">
      <c r="A12" s="1000"/>
      <c r="B12" s="989"/>
      <c r="C12" s="990"/>
      <c r="D12" s="989"/>
      <c r="E12" s="990"/>
      <c r="F12" s="989"/>
      <c r="G12" s="990"/>
      <c r="H12" s="989"/>
      <c r="I12" s="990"/>
      <c r="J12" s="989"/>
      <c r="K12" s="991"/>
    </row>
    <row r="13" spans="1:11" s="485" customFormat="1" ht="20.100000000000001" customHeight="1">
      <c r="A13" s="516" t="s">
        <v>7</v>
      </c>
      <c r="B13" s="516">
        <f t="shared" ref="B13:K13" si="1">SUM(B6:B12)</f>
        <v>3</v>
      </c>
      <c r="C13" s="488">
        <f t="shared" si="1"/>
        <v>660000</v>
      </c>
      <c r="D13" s="516">
        <f t="shared" si="1"/>
        <v>3</v>
      </c>
      <c r="E13" s="517">
        <f t="shared" si="1"/>
        <v>660000</v>
      </c>
      <c r="F13" s="518">
        <f t="shared" si="1"/>
        <v>3</v>
      </c>
      <c r="G13" s="488">
        <f t="shared" si="1"/>
        <v>660000</v>
      </c>
      <c r="H13" s="516">
        <f t="shared" si="1"/>
        <v>3</v>
      </c>
      <c r="I13" s="517">
        <f t="shared" si="1"/>
        <v>660000</v>
      </c>
      <c r="J13" s="518">
        <f t="shared" si="1"/>
        <v>12</v>
      </c>
      <c r="K13" s="517">
        <f t="shared" si="1"/>
        <v>2640000</v>
      </c>
    </row>
    <row r="14" spans="1:11" ht="20.100000000000001" customHeight="1">
      <c r="A14" s="563" t="s">
        <v>850</v>
      </c>
      <c r="B14" s="1011"/>
      <c r="C14" s="1012"/>
      <c r="D14" s="1011"/>
      <c r="E14" s="1013"/>
      <c r="F14" s="1011"/>
      <c r="G14" s="1012"/>
      <c r="H14" s="1011"/>
      <c r="I14" s="1014"/>
      <c r="J14" s="1015"/>
      <c r="K14" s="1014"/>
    </row>
    <row r="15" spans="1:11" ht="20.100000000000001" customHeight="1">
      <c r="A15" s="230" t="s">
        <v>849</v>
      </c>
      <c r="B15" s="982"/>
      <c r="C15" s="995"/>
      <c r="D15" s="982"/>
      <c r="E15" s="984"/>
      <c r="F15" s="996"/>
      <c r="G15" s="995"/>
      <c r="H15" s="982"/>
      <c r="I15" s="984"/>
      <c r="J15" s="982"/>
      <c r="K15" s="984"/>
    </row>
    <row r="16" spans="1:11" ht="20.100000000000001" customHeight="1">
      <c r="A16" s="563" t="s">
        <v>54</v>
      </c>
      <c r="B16" s="997"/>
      <c r="C16" s="998"/>
      <c r="D16" s="999"/>
      <c r="E16" s="984"/>
      <c r="F16" s="996"/>
      <c r="G16" s="995"/>
      <c r="H16" s="982"/>
      <c r="I16" s="984"/>
      <c r="J16" s="982"/>
      <c r="K16" s="984"/>
    </row>
    <row r="17" spans="1:11" s="484" customFormat="1" ht="20.100000000000001" customHeight="1">
      <c r="A17" s="230" t="s">
        <v>8</v>
      </c>
      <c r="B17" s="483"/>
      <c r="C17" s="486"/>
      <c r="D17" s="483"/>
      <c r="E17" s="479"/>
      <c r="F17" s="494"/>
      <c r="G17" s="486"/>
      <c r="H17" s="483"/>
      <c r="I17" s="479"/>
      <c r="J17" s="483"/>
      <c r="K17" s="479"/>
    </row>
    <row r="18" spans="1:11" ht="20.100000000000001" customHeight="1">
      <c r="A18" s="336" t="s">
        <v>837</v>
      </c>
      <c r="B18" s="982">
        <v>1</v>
      </c>
      <c r="C18" s="992">
        <v>350000</v>
      </c>
      <c r="D18" s="993"/>
      <c r="E18" s="993"/>
      <c r="F18" s="993"/>
      <c r="G18" s="993"/>
      <c r="H18" s="993"/>
      <c r="I18" s="993"/>
      <c r="J18" s="982">
        <f t="shared" ref="J18" si="2">B18+D18+F18+H18</f>
        <v>1</v>
      </c>
      <c r="K18" s="984">
        <f t="shared" ref="K18" si="3">C18+E18+G18+I18</f>
        <v>350000</v>
      </c>
    </row>
    <row r="19" spans="1:11" ht="20.100000000000001" customHeight="1">
      <c r="A19" s="336"/>
      <c r="B19" s="986"/>
      <c r="C19" s="994"/>
      <c r="D19" s="986"/>
      <c r="E19" s="994"/>
      <c r="F19" s="986"/>
      <c r="G19" s="994"/>
      <c r="H19" s="986"/>
      <c r="I19" s="994"/>
      <c r="J19" s="986"/>
      <c r="K19" s="988"/>
    </row>
    <row r="20" spans="1:11" ht="20.100000000000001" customHeight="1">
      <c r="A20" s="471"/>
      <c r="B20" s="972"/>
      <c r="C20" s="974"/>
      <c r="D20" s="972"/>
      <c r="E20" s="974"/>
      <c r="F20" s="972"/>
      <c r="G20" s="974"/>
      <c r="H20" s="972"/>
      <c r="I20" s="974"/>
      <c r="J20" s="972"/>
      <c r="K20" s="973"/>
    </row>
    <row r="21" spans="1:11" s="485" customFormat="1" ht="20.100000000000001" customHeight="1">
      <c r="A21" s="516" t="s">
        <v>7</v>
      </c>
      <c r="B21" s="516">
        <f>SUM(B14:B18)</f>
        <v>1</v>
      </c>
      <c r="C21" s="488">
        <f>SUM(C14:C18)</f>
        <v>350000</v>
      </c>
      <c r="D21" s="979"/>
      <c r="E21" s="979"/>
      <c r="F21" s="979"/>
      <c r="G21" s="979"/>
      <c r="H21" s="979"/>
      <c r="I21" s="979"/>
      <c r="J21" s="516">
        <f>SUM(J14:J18)</f>
        <v>1</v>
      </c>
      <c r="K21" s="517">
        <f>SUM(K14:K18)</f>
        <v>350000</v>
      </c>
    </row>
    <row r="22" spans="1:11" ht="20.100000000000001" customHeight="1">
      <c r="A22" s="563" t="s">
        <v>55</v>
      </c>
      <c r="B22" s="12"/>
      <c r="C22" s="1"/>
      <c r="D22" s="136"/>
      <c r="E22" s="515"/>
      <c r="F22" s="494"/>
      <c r="G22" s="486"/>
      <c r="H22" s="483"/>
      <c r="I22" s="479"/>
      <c r="J22" s="483"/>
      <c r="K22" s="479"/>
    </row>
    <row r="23" spans="1:11" ht="20.100000000000001" customHeight="1">
      <c r="A23" s="563" t="s">
        <v>861</v>
      </c>
      <c r="B23" s="1016"/>
      <c r="C23" s="1017"/>
      <c r="D23" s="1018"/>
      <c r="E23" s="1019"/>
      <c r="F23" s="1020"/>
      <c r="G23" s="983"/>
      <c r="H23" s="1021"/>
      <c r="I23" s="1022"/>
      <c r="J23" s="982"/>
      <c r="K23" s="984"/>
    </row>
    <row r="24" spans="1:11" ht="20.100000000000001" customHeight="1">
      <c r="A24" s="230" t="s">
        <v>862</v>
      </c>
      <c r="B24" s="982"/>
      <c r="C24" s="1023"/>
      <c r="D24" s="982"/>
      <c r="E24" s="984"/>
      <c r="F24" s="996"/>
      <c r="G24" s="995"/>
      <c r="H24" s="982"/>
      <c r="I24" s="984"/>
      <c r="J24" s="982"/>
      <c r="K24" s="984"/>
    </row>
    <row r="25" spans="1:11" ht="20.100000000000001" customHeight="1">
      <c r="A25" s="563" t="s">
        <v>37</v>
      </c>
      <c r="B25" s="1024"/>
      <c r="C25" s="1025"/>
      <c r="D25" s="982"/>
      <c r="E25" s="984"/>
      <c r="F25" s="996"/>
      <c r="G25" s="995"/>
      <c r="H25" s="982"/>
      <c r="I25" s="984"/>
      <c r="J25" s="982"/>
      <c r="K25" s="984"/>
    </row>
    <row r="26" spans="1:11" ht="20.100000000000001" customHeight="1">
      <c r="A26" s="471" t="s">
        <v>851</v>
      </c>
      <c r="B26" s="1002">
        <v>5</v>
      </c>
      <c r="C26" s="1026">
        <v>3130000</v>
      </c>
      <c r="D26" s="982">
        <v>2</v>
      </c>
      <c r="E26" s="984">
        <v>1920000</v>
      </c>
      <c r="F26" s="996">
        <v>1</v>
      </c>
      <c r="G26" s="995">
        <v>960000</v>
      </c>
      <c r="H26" s="982">
        <v>1</v>
      </c>
      <c r="I26" s="995">
        <v>960000</v>
      </c>
      <c r="J26" s="982">
        <f t="shared" ref="J26:K26" si="4">B26+D26+F26+H26</f>
        <v>9</v>
      </c>
      <c r="K26" s="984">
        <f t="shared" si="4"/>
        <v>6970000</v>
      </c>
    </row>
    <row r="27" spans="1:11" ht="20.100000000000001" customHeight="1">
      <c r="A27" s="471"/>
      <c r="B27" s="1027"/>
      <c r="C27" s="1028"/>
      <c r="D27" s="986"/>
      <c r="E27" s="988"/>
      <c r="F27" s="1029"/>
      <c r="G27" s="1030"/>
      <c r="H27" s="986"/>
      <c r="I27" s="1030"/>
      <c r="J27" s="986"/>
      <c r="K27" s="988"/>
    </row>
    <row r="28" spans="1:11" ht="20.100000000000001" customHeight="1">
      <c r="A28" s="471"/>
      <c r="B28" s="975"/>
      <c r="C28" s="976"/>
      <c r="D28" s="972"/>
      <c r="E28" s="973"/>
      <c r="F28" s="977"/>
      <c r="G28" s="512"/>
      <c r="H28" s="972"/>
      <c r="I28" s="512"/>
      <c r="J28" s="972"/>
      <c r="K28" s="973"/>
    </row>
    <row r="29" spans="1:11" ht="20.100000000000001" customHeight="1">
      <c r="A29" s="516" t="s">
        <v>7</v>
      </c>
      <c r="B29" s="516">
        <f t="shared" ref="B29:K29" si="5">SUM(B22:B28)</f>
        <v>5</v>
      </c>
      <c r="C29" s="488">
        <f t="shared" si="5"/>
        <v>3130000</v>
      </c>
      <c r="D29" s="516">
        <f t="shared" si="5"/>
        <v>2</v>
      </c>
      <c r="E29" s="517">
        <f t="shared" si="5"/>
        <v>1920000</v>
      </c>
      <c r="F29" s="518">
        <f t="shared" si="5"/>
        <v>1</v>
      </c>
      <c r="G29" s="488">
        <f t="shared" si="5"/>
        <v>960000</v>
      </c>
      <c r="H29" s="516">
        <f t="shared" si="5"/>
        <v>1</v>
      </c>
      <c r="I29" s="517">
        <f t="shared" si="5"/>
        <v>960000</v>
      </c>
      <c r="J29" s="518">
        <f t="shared" si="5"/>
        <v>9</v>
      </c>
      <c r="K29" s="517">
        <f t="shared" si="5"/>
        <v>6970000</v>
      </c>
    </row>
    <row r="30" spans="1:11" ht="20.100000000000001" customHeight="1">
      <c r="A30" s="1033" t="s">
        <v>865</v>
      </c>
      <c r="B30" s="1034"/>
      <c r="C30" s="1035"/>
      <c r="D30" s="1036"/>
      <c r="E30" s="1037"/>
      <c r="F30" s="1038"/>
      <c r="G30" s="1039"/>
      <c r="H30" s="1036"/>
      <c r="I30" s="1037"/>
      <c r="J30" s="1036"/>
      <c r="K30" s="1037"/>
    </row>
    <row r="31" spans="1:11" ht="20.100000000000001" customHeight="1">
      <c r="A31" s="1040" t="s">
        <v>866</v>
      </c>
      <c r="B31" s="1041"/>
      <c r="C31" s="1042"/>
      <c r="D31" s="1043"/>
      <c r="E31" s="1044"/>
      <c r="F31" s="1045"/>
      <c r="G31" s="1046"/>
      <c r="H31" s="1043"/>
      <c r="I31" s="1044"/>
      <c r="J31" s="1043"/>
      <c r="K31" s="1044"/>
    </row>
    <row r="32" spans="1:11" ht="20.100000000000001" customHeight="1">
      <c r="A32" s="1040" t="s">
        <v>867</v>
      </c>
      <c r="B32" s="1041"/>
      <c r="C32" s="1042"/>
      <c r="D32" s="1043"/>
      <c r="E32" s="1044"/>
      <c r="F32" s="1045"/>
      <c r="G32" s="1046"/>
      <c r="H32" s="1043"/>
      <c r="I32" s="1044"/>
      <c r="J32" s="1043"/>
      <c r="K32" s="1044"/>
    </row>
    <row r="33" spans="1:11" ht="20.100000000000001" customHeight="1">
      <c r="A33" s="1040" t="s">
        <v>868</v>
      </c>
      <c r="B33" s="1041"/>
      <c r="C33" s="1042"/>
      <c r="D33" s="1043"/>
      <c r="E33" s="1044"/>
      <c r="F33" s="1045"/>
      <c r="G33" s="1046"/>
      <c r="H33" s="1043"/>
      <c r="I33" s="1044"/>
      <c r="J33" s="1043"/>
      <c r="K33" s="1044"/>
    </row>
    <row r="34" spans="1:11" ht="20.100000000000001" customHeight="1">
      <c r="A34" s="1040" t="s">
        <v>17</v>
      </c>
      <c r="B34" s="1041"/>
      <c r="C34" s="1042"/>
      <c r="D34" s="1043"/>
      <c r="E34" s="1044"/>
      <c r="F34" s="1045"/>
      <c r="G34" s="1046"/>
      <c r="H34" s="1043"/>
      <c r="I34" s="1044"/>
      <c r="J34" s="1043"/>
      <c r="K34" s="1044"/>
    </row>
    <row r="35" spans="1:11" ht="20.100000000000001" customHeight="1">
      <c r="A35" s="1047" t="s">
        <v>837</v>
      </c>
      <c r="B35" s="1048">
        <v>6</v>
      </c>
      <c r="C35" s="1049">
        <v>520000</v>
      </c>
      <c r="D35" s="1048">
        <v>6</v>
      </c>
      <c r="E35" s="1049">
        <v>520000</v>
      </c>
      <c r="F35" s="1048">
        <v>6</v>
      </c>
      <c r="G35" s="1049">
        <v>520000</v>
      </c>
      <c r="H35" s="1048">
        <v>6</v>
      </c>
      <c r="I35" s="1049">
        <v>520000</v>
      </c>
      <c r="J35" s="1043">
        <f>B35+D35+F35+H35</f>
        <v>24</v>
      </c>
      <c r="K35" s="1044">
        <f t="shared" ref="J35:K37" si="6">C35+E35+G35+I35</f>
        <v>2080000</v>
      </c>
    </row>
    <row r="36" spans="1:11" ht="20.100000000000001" customHeight="1">
      <c r="A36" s="1034" t="s">
        <v>843</v>
      </c>
      <c r="B36" s="1048">
        <v>1</v>
      </c>
      <c r="C36" s="1049">
        <v>5000</v>
      </c>
      <c r="D36" s="1048">
        <v>1</v>
      </c>
      <c r="E36" s="1049">
        <v>5000</v>
      </c>
      <c r="F36" s="1048">
        <v>1</v>
      </c>
      <c r="G36" s="1049">
        <v>5000</v>
      </c>
      <c r="H36" s="1048">
        <v>1</v>
      </c>
      <c r="I36" s="1049">
        <v>5000</v>
      </c>
      <c r="J36" s="1043">
        <f t="shared" si="6"/>
        <v>4</v>
      </c>
      <c r="K36" s="1044">
        <f t="shared" si="6"/>
        <v>20000</v>
      </c>
    </row>
    <row r="37" spans="1:11" ht="20.100000000000001" customHeight="1">
      <c r="A37" s="1034" t="s">
        <v>885</v>
      </c>
      <c r="B37" s="1048">
        <v>1</v>
      </c>
      <c r="C37" s="1049">
        <v>60000</v>
      </c>
      <c r="D37" s="1048">
        <v>1</v>
      </c>
      <c r="E37" s="1049">
        <v>60000</v>
      </c>
      <c r="F37" s="1048">
        <v>1</v>
      </c>
      <c r="G37" s="1049">
        <v>60000</v>
      </c>
      <c r="H37" s="1048">
        <v>1</v>
      </c>
      <c r="I37" s="1049">
        <v>60000</v>
      </c>
      <c r="J37" s="1043">
        <f t="shared" si="6"/>
        <v>4</v>
      </c>
      <c r="K37" s="1044">
        <f t="shared" si="6"/>
        <v>240000</v>
      </c>
    </row>
    <row r="38" spans="1:11" ht="20.100000000000001" customHeight="1">
      <c r="A38" s="1034"/>
      <c r="B38" s="1050"/>
      <c r="C38" s="1051"/>
      <c r="D38" s="1050"/>
      <c r="E38" s="1051"/>
      <c r="F38" s="1050"/>
      <c r="G38" s="1051"/>
      <c r="H38" s="1050"/>
      <c r="I38" s="1051"/>
      <c r="J38" s="1052"/>
      <c r="K38" s="1053"/>
    </row>
    <row r="39" spans="1:11" ht="20.100000000000001" customHeight="1">
      <c r="A39" s="1034"/>
      <c r="B39" s="1050"/>
      <c r="C39" s="1051"/>
      <c r="D39" s="1050"/>
      <c r="E39" s="1051"/>
      <c r="F39" s="1050"/>
      <c r="G39" s="1051"/>
      <c r="H39" s="1050"/>
      <c r="I39" s="1051"/>
      <c r="J39" s="1052"/>
      <c r="K39" s="1053"/>
    </row>
    <row r="40" spans="1:11" ht="20.100000000000001" customHeight="1">
      <c r="A40" s="1034"/>
      <c r="B40" s="1050"/>
      <c r="C40" s="1051"/>
      <c r="D40" s="1050"/>
      <c r="E40" s="1051"/>
      <c r="F40" s="1050"/>
      <c r="G40" s="1051"/>
      <c r="H40" s="1050"/>
      <c r="I40" s="1051"/>
      <c r="J40" s="1052"/>
      <c r="K40" s="1053"/>
    </row>
    <row r="41" spans="1:11" ht="20.100000000000001" customHeight="1">
      <c r="A41" s="1034"/>
      <c r="B41" s="1050"/>
      <c r="C41" s="1051"/>
      <c r="D41" s="1050"/>
      <c r="E41" s="1051"/>
      <c r="F41" s="1050"/>
      <c r="G41" s="1051"/>
      <c r="H41" s="1050"/>
      <c r="I41" s="1051"/>
      <c r="J41" s="1052"/>
      <c r="K41" s="1053"/>
    </row>
    <row r="42" spans="1:11" ht="20.100000000000001" customHeight="1">
      <c r="A42" s="1034"/>
      <c r="B42" s="1050"/>
      <c r="C42" s="1051"/>
      <c r="D42" s="1050"/>
      <c r="E42" s="1051"/>
      <c r="F42" s="1050"/>
      <c r="G42" s="1051"/>
      <c r="H42" s="1050"/>
      <c r="I42" s="1051"/>
      <c r="J42" s="1052"/>
      <c r="K42" s="1053"/>
    </row>
    <row r="43" spans="1:11" ht="20.100000000000001" customHeight="1">
      <c r="A43" s="1034"/>
      <c r="B43" s="1050"/>
      <c r="C43" s="1051"/>
      <c r="D43" s="1050"/>
      <c r="E43" s="1051"/>
      <c r="F43" s="1050"/>
      <c r="G43" s="1051"/>
      <c r="H43" s="1050"/>
      <c r="I43" s="1051"/>
      <c r="J43" s="1052"/>
      <c r="K43" s="1053"/>
    </row>
    <row r="44" spans="1:11" ht="20.100000000000001" customHeight="1">
      <c r="A44" s="1034"/>
      <c r="B44" s="1050"/>
      <c r="C44" s="1051"/>
      <c r="D44" s="1050"/>
      <c r="E44" s="1051"/>
      <c r="F44" s="1050"/>
      <c r="G44" s="1051"/>
      <c r="H44" s="1050"/>
      <c r="I44" s="1051"/>
      <c r="J44" s="1052"/>
      <c r="K44" s="1053"/>
    </row>
    <row r="45" spans="1:11" ht="20.100000000000001" customHeight="1">
      <c r="A45" s="1034"/>
      <c r="B45" s="1050"/>
      <c r="C45" s="1051"/>
      <c r="D45" s="1050"/>
      <c r="E45" s="1051"/>
      <c r="F45" s="1050"/>
      <c r="G45" s="1051"/>
      <c r="H45" s="1050"/>
      <c r="I45" s="1051"/>
      <c r="J45" s="1052"/>
      <c r="K45" s="1053"/>
    </row>
    <row r="46" spans="1:11" ht="20.100000000000001" customHeight="1">
      <c r="A46" s="1034"/>
      <c r="B46" s="1050"/>
      <c r="C46" s="1051"/>
      <c r="D46" s="1050"/>
      <c r="E46" s="1051"/>
      <c r="F46" s="1050"/>
      <c r="G46" s="1051"/>
      <c r="H46" s="1050"/>
      <c r="I46" s="1051"/>
      <c r="J46" s="1052"/>
      <c r="K46" s="1053"/>
    </row>
    <row r="47" spans="1:11" ht="20.100000000000001" customHeight="1">
      <c r="A47" s="1034"/>
      <c r="B47" s="1050"/>
      <c r="C47" s="1051"/>
      <c r="D47" s="1050"/>
      <c r="E47" s="1051"/>
      <c r="F47" s="1050"/>
      <c r="G47" s="1051"/>
      <c r="H47" s="1050"/>
      <c r="I47" s="1051"/>
      <c r="J47" s="1052"/>
      <c r="K47" s="1053"/>
    </row>
    <row r="48" spans="1:11" ht="20.100000000000001" customHeight="1">
      <c r="A48" s="1034"/>
      <c r="B48" s="1050"/>
      <c r="C48" s="1051"/>
      <c r="D48" s="1050"/>
      <c r="E48" s="1051"/>
      <c r="F48" s="1050"/>
      <c r="G48" s="1051"/>
      <c r="H48" s="1050"/>
      <c r="I48" s="1051"/>
      <c r="J48" s="1052"/>
      <c r="K48" s="1053"/>
    </row>
    <row r="49" spans="1:11" ht="20.100000000000001" customHeight="1">
      <c r="A49" s="1034"/>
      <c r="B49" s="1050"/>
      <c r="C49" s="1051"/>
      <c r="D49" s="1050"/>
      <c r="E49" s="1051"/>
      <c r="F49" s="1050"/>
      <c r="G49" s="1051"/>
      <c r="H49" s="1050"/>
      <c r="I49" s="1051"/>
      <c r="J49" s="1052"/>
      <c r="K49" s="1053"/>
    </row>
    <row r="50" spans="1:11" ht="20.100000000000001" customHeight="1">
      <c r="A50" s="1034"/>
      <c r="B50" s="1050"/>
      <c r="C50" s="1051"/>
      <c r="D50" s="1050"/>
      <c r="E50" s="1051"/>
      <c r="F50" s="1050"/>
      <c r="G50" s="1051"/>
      <c r="H50" s="1050"/>
      <c r="I50" s="1051"/>
      <c r="J50" s="1052"/>
      <c r="K50" s="1053"/>
    </row>
    <row r="51" spans="1:11" ht="20.100000000000001" customHeight="1">
      <c r="A51" s="1034"/>
      <c r="B51" s="1050"/>
      <c r="C51" s="1051"/>
      <c r="D51" s="1050"/>
      <c r="E51" s="1051"/>
      <c r="F51" s="1050"/>
      <c r="G51" s="1051"/>
      <c r="H51" s="1050"/>
      <c r="I51" s="1051"/>
      <c r="J51" s="1052"/>
      <c r="K51" s="1053"/>
    </row>
    <row r="52" spans="1:11" ht="20.100000000000001" customHeight="1">
      <c r="A52" s="1034"/>
      <c r="B52" s="1050"/>
      <c r="C52" s="1051"/>
      <c r="D52" s="1050"/>
      <c r="E52" s="1051"/>
      <c r="F52" s="1050"/>
      <c r="G52" s="1051"/>
      <c r="H52" s="1050"/>
      <c r="I52" s="1051"/>
      <c r="J52" s="1052"/>
      <c r="K52" s="1053"/>
    </row>
    <row r="53" spans="1:11" ht="20.100000000000001" customHeight="1">
      <c r="A53" s="489"/>
      <c r="B53" s="497"/>
      <c r="C53" s="550"/>
      <c r="D53" s="483"/>
      <c r="E53" s="479"/>
      <c r="F53" s="494"/>
      <c r="G53" s="486"/>
      <c r="H53" s="483"/>
      <c r="I53" s="479"/>
      <c r="J53" s="483"/>
      <c r="K53" s="479"/>
    </row>
    <row r="54" spans="1:11" ht="20.100000000000001" customHeight="1">
      <c r="A54" s="516" t="s">
        <v>7</v>
      </c>
      <c r="B54" s="516">
        <f>SUM(B30:B53)</f>
        <v>8</v>
      </c>
      <c r="C54" s="488">
        <f>SUM(C30:C53)</f>
        <v>585000</v>
      </c>
      <c r="D54" s="516">
        <v>8</v>
      </c>
      <c r="E54" s="517">
        <f t="shared" ref="E54:K54" si="7">SUM(E30:E53)</f>
        <v>585000</v>
      </c>
      <c r="F54" s="518">
        <f t="shared" si="7"/>
        <v>8</v>
      </c>
      <c r="G54" s="488">
        <f t="shared" si="7"/>
        <v>585000</v>
      </c>
      <c r="H54" s="516">
        <f t="shared" si="7"/>
        <v>8</v>
      </c>
      <c r="I54" s="517">
        <f t="shared" si="7"/>
        <v>585000</v>
      </c>
      <c r="J54" s="518">
        <f t="shared" si="7"/>
        <v>32</v>
      </c>
      <c r="K54" s="517">
        <f t="shared" si="7"/>
        <v>2340000</v>
      </c>
    </row>
    <row r="55" spans="1:11" ht="20.100000000000001" customHeight="1" thickBot="1">
      <c r="A55" s="487" t="s">
        <v>38</v>
      </c>
      <c r="B55" s="518">
        <v>17</v>
      </c>
      <c r="C55" s="488">
        <v>4725000</v>
      </c>
      <c r="D55" s="518">
        <v>13</v>
      </c>
      <c r="E55" s="980">
        <v>3165000</v>
      </c>
      <c r="F55" s="518">
        <v>12</v>
      </c>
      <c r="G55" s="488">
        <v>2205000</v>
      </c>
      <c r="H55" s="518">
        <v>12</v>
      </c>
      <c r="I55" s="488">
        <v>2205000</v>
      </c>
      <c r="J55" s="518">
        <v>54</v>
      </c>
      <c r="K55" s="981">
        <v>12300000</v>
      </c>
    </row>
    <row r="56" spans="1:11" ht="20.100000000000001" customHeight="1" thickTop="1">
      <c r="A56" s="563" t="s">
        <v>55</v>
      </c>
      <c r="B56" s="12"/>
      <c r="C56" s="1"/>
      <c r="D56" s="136"/>
      <c r="E56" s="515"/>
      <c r="F56" s="494"/>
      <c r="G56" s="486"/>
      <c r="H56" s="483"/>
      <c r="I56" s="479"/>
      <c r="J56" s="483"/>
      <c r="K56" s="479"/>
    </row>
    <row r="57" spans="1:11" ht="20.100000000000001" customHeight="1">
      <c r="A57" s="563" t="s">
        <v>861</v>
      </c>
      <c r="B57" s="1016"/>
      <c r="C57" s="1017"/>
      <c r="D57" s="1018"/>
      <c r="E57" s="1019"/>
      <c r="F57" s="1020"/>
      <c r="G57" s="983"/>
      <c r="H57" s="1021"/>
      <c r="I57" s="1022"/>
      <c r="J57" s="982"/>
      <c r="K57" s="984"/>
    </row>
    <row r="58" spans="1:11" ht="20.100000000000001" customHeight="1">
      <c r="A58" s="230" t="s">
        <v>862</v>
      </c>
      <c r="B58" s="982"/>
      <c r="C58" s="1023"/>
      <c r="D58" s="982"/>
      <c r="E58" s="984"/>
      <c r="F58" s="996"/>
      <c r="G58" s="995"/>
      <c r="H58" s="982"/>
      <c r="I58" s="984"/>
      <c r="J58" s="982"/>
      <c r="K58" s="984"/>
    </row>
    <row r="59" spans="1:11" ht="20.100000000000001" customHeight="1">
      <c r="A59" s="563" t="s">
        <v>37</v>
      </c>
      <c r="B59" s="1024"/>
      <c r="C59" s="1025"/>
      <c r="D59" s="982"/>
      <c r="E59" s="984"/>
      <c r="F59" s="996"/>
      <c r="G59" s="995"/>
      <c r="H59" s="982"/>
      <c r="I59" s="984"/>
      <c r="J59" s="982"/>
      <c r="K59" s="984"/>
    </row>
    <row r="60" spans="1:11" ht="20.100000000000001" customHeight="1">
      <c r="A60" s="471" t="s">
        <v>863</v>
      </c>
      <c r="B60" s="1002">
        <v>3</v>
      </c>
      <c r="C60" s="1026">
        <v>400000</v>
      </c>
      <c r="D60" s="982"/>
      <c r="E60" s="996"/>
      <c r="F60" s="996"/>
      <c r="G60" s="996"/>
      <c r="H60" s="982"/>
      <c r="I60" s="996"/>
      <c r="J60" s="982">
        <f t="shared" ref="J60" si="8">B60+D60+F60+H60</f>
        <v>3</v>
      </c>
      <c r="K60" s="995">
        <f t="shared" ref="K60" si="9">C60+E60+G60+I60</f>
        <v>400000</v>
      </c>
    </row>
    <row r="61" spans="1:11" ht="20.100000000000001" customHeight="1">
      <c r="A61" s="471"/>
      <c r="B61" s="1002"/>
      <c r="C61" s="1026"/>
      <c r="D61" s="982"/>
      <c r="E61" s="996"/>
      <c r="F61" s="996"/>
      <c r="G61" s="996"/>
      <c r="H61" s="982"/>
      <c r="I61" s="996"/>
      <c r="J61" s="982"/>
      <c r="K61" s="995"/>
    </row>
    <row r="62" spans="1:11" ht="20.100000000000001" customHeight="1">
      <c r="A62" s="471"/>
      <c r="B62" s="1002"/>
      <c r="C62" s="1026"/>
      <c r="D62" s="982"/>
      <c r="E62" s="996"/>
      <c r="F62" s="996"/>
      <c r="G62" s="996"/>
      <c r="H62" s="982"/>
      <c r="I62" s="996"/>
      <c r="J62" s="982"/>
      <c r="K62" s="995"/>
    </row>
    <row r="63" spans="1:11" ht="20.100000000000001" customHeight="1">
      <c r="A63" s="471"/>
      <c r="B63" s="1002"/>
      <c r="C63" s="1026"/>
      <c r="D63" s="982"/>
      <c r="E63" s="996"/>
      <c r="F63" s="996"/>
      <c r="G63" s="996"/>
      <c r="H63" s="982"/>
      <c r="I63" s="996"/>
      <c r="J63" s="982"/>
      <c r="K63" s="995"/>
    </row>
    <row r="64" spans="1:11" ht="20.100000000000001" customHeight="1">
      <c r="A64" s="471"/>
      <c r="B64" s="1002"/>
      <c r="C64" s="1026"/>
      <c r="D64" s="982"/>
      <c r="E64" s="996"/>
      <c r="F64" s="996"/>
      <c r="G64" s="996"/>
      <c r="H64" s="982"/>
      <c r="I64" s="996"/>
      <c r="J64" s="982"/>
      <c r="K64" s="995"/>
    </row>
    <row r="65" spans="1:11" ht="20.100000000000001" customHeight="1">
      <c r="A65" s="471"/>
      <c r="B65" s="1002"/>
      <c r="C65" s="1026"/>
      <c r="D65" s="982"/>
      <c r="E65" s="996"/>
      <c r="F65" s="996"/>
      <c r="G65" s="996"/>
      <c r="H65" s="982"/>
      <c r="I65" s="996"/>
      <c r="J65" s="982"/>
      <c r="K65" s="995"/>
    </row>
    <row r="66" spans="1:11" ht="20.100000000000001" customHeight="1">
      <c r="A66" s="471"/>
      <c r="B66" s="1002"/>
      <c r="C66" s="1026"/>
      <c r="D66" s="982"/>
      <c r="E66" s="996"/>
      <c r="F66" s="996"/>
      <c r="G66" s="996"/>
      <c r="H66" s="982"/>
      <c r="I66" s="996"/>
      <c r="J66" s="982"/>
      <c r="K66" s="995"/>
    </row>
    <row r="67" spans="1:11" ht="20.100000000000001" customHeight="1">
      <c r="A67" s="471"/>
      <c r="B67" s="1002"/>
      <c r="C67" s="1026"/>
      <c r="D67" s="982"/>
      <c r="E67" s="996"/>
      <c r="F67" s="996"/>
      <c r="G67" s="996"/>
      <c r="H67" s="982"/>
      <c r="I67" s="996"/>
      <c r="J67" s="982"/>
      <c r="K67" s="995"/>
    </row>
    <row r="68" spans="1:11" ht="20.100000000000001" customHeight="1">
      <c r="A68" s="471"/>
      <c r="B68" s="1002"/>
      <c r="C68" s="1026"/>
      <c r="D68" s="982"/>
      <c r="E68" s="996"/>
      <c r="F68" s="996"/>
      <c r="G68" s="996"/>
      <c r="H68" s="982"/>
      <c r="I68" s="996"/>
      <c r="J68" s="982"/>
      <c r="K68" s="995"/>
    </row>
    <row r="69" spans="1:11" ht="20.100000000000001" customHeight="1">
      <c r="A69" s="471"/>
      <c r="B69" s="1002"/>
      <c r="C69" s="1026"/>
      <c r="D69" s="982"/>
      <c r="E69" s="996"/>
      <c r="F69" s="996"/>
      <c r="G69" s="996"/>
      <c r="H69" s="982"/>
      <c r="I69" s="996"/>
      <c r="J69" s="982"/>
      <c r="K69" s="995"/>
    </row>
    <row r="70" spans="1:11" ht="20.100000000000001" customHeight="1">
      <c r="A70" s="471"/>
      <c r="B70" s="1002"/>
      <c r="C70" s="1026"/>
      <c r="D70" s="982"/>
      <c r="E70" s="996"/>
      <c r="F70" s="996"/>
      <c r="G70" s="996"/>
      <c r="H70" s="982"/>
      <c r="I70" s="996"/>
      <c r="J70" s="982"/>
      <c r="K70" s="995"/>
    </row>
    <row r="71" spans="1:11" ht="20.100000000000001" customHeight="1">
      <c r="A71" s="471"/>
      <c r="B71" s="1002"/>
      <c r="C71" s="1026"/>
      <c r="D71" s="982"/>
      <c r="E71" s="996"/>
      <c r="F71" s="996"/>
      <c r="G71" s="996"/>
      <c r="H71" s="982"/>
      <c r="I71" s="996"/>
      <c r="J71" s="982"/>
      <c r="K71" s="995"/>
    </row>
    <row r="72" spans="1:11" ht="20.100000000000001" customHeight="1">
      <c r="A72" s="471"/>
      <c r="B72" s="1002"/>
      <c r="C72" s="1026"/>
      <c r="D72" s="982"/>
      <c r="E72" s="996"/>
      <c r="F72" s="996"/>
      <c r="G72" s="996"/>
      <c r="H72" s="982"/>
      <c r="I72" s="996"/>
      <c r="J72" s="982"/>
      <c r="K72" s="995"/>
    </row>
    <row r="73" spans="1:11" ht="20.100000000000001" customHeight="1">
      <c r="A73" s="471"/>
      <c r="B73" s="1002"/>
      <c r="C73" s="1026"/>
      <c r="D73" s="982"/>
      <c r="E73" s="996"/>
      <c r="F73" s="996"/>
      <c r="G73" s="996"/>
      <c r="H73" s="982"/>
      <c r="I73" s="996"/>
      <c r="J73" s="982"/>
      <c r="K73" s="995"/>
    </row>
    <row r="74" spans="1:11" ht="20.100000000000001" customHeight="1">
      <c r="A74" s="471"/>
      <c r="B74" s="1002"/>
      <c r="C74" s="1026"/>
      <c r="D74" s="982"/>
      <c r="E74" s="996"/>
      <c r="F74" s="996"/>
      <c r="G74" s="996"/>
      <c r="H74" s="982"/>
      <c r="I74" s="996"/>
      <c r="J74" s="982"/>
      <c r="K74" s="995"/>
    </row>
    <row r="75" spans="1:11" ht="20.100000000000001" customHeight="1">
      <c r="A75" s="471"/>
      <c r="B75" s="1002"/>
      <c r="C75" s="1026"/>
      <c r="D75" s="982"/>
      <c r="E75" s="996"/>
      <c r="F75" s="996"/>
      <c r="G75" s="996"/>
      <c r="H75" s="982"/>
      <c r="I75" s="996"/>
      <c r="J75" s="982"/>
      <c r="K75" s="995"/>
    </row>
    <row r="76" spans="1:11" ht="20.100000000000001" customHeight="1">
      <c r="A76" s="471"/>
      <c r="B76" s="1002"/>
      <c r="C76" s="1026"/>
      <c r="D76" s="982"/>
      <c r="E76" s="996"/>
      <c r="F76" s="996"/>
      <c r="G76" s="996"/>
      <c r="H76" s="982"/>
      <c r="I76" s="996"/>
      <c r="J76" s="982"/>
      <c r="K76" s="995"/>
    </row>
    <row r="77" spans="1:11" ht="20.100000000000001" customHeight="1">
      <c r="A77" s="471"/>
      <c r="B77" s="1002"/>
      <c r="C77" s="1026"/>
      <c r="D77" s="982"/>
      <c r="E77" s="996"/>
      <c r="F77" s="996"/>
      <c r="G77" s="996"/>
      <c r="H77" s="982"/>
      <c r="I77" s="996"/>
      <c r="J77" s="982"/>
      <c r="K77" s="995"/>
    </row>
    <row r="78" spans="1:11" ht="20.100000000000001" customHeight="1">
      <c r="A78" s="471"/>
      <c r="B78" s="1002"/>
      <c r="C78" s="1026"/>
      <c r="D78" s="982"/>
      <c r="E78" s="996"/>
      <c r="F78" s="996"/>
      <c r="G78" s="996"/>
      <c r="H78" s="982"/>
      <c r="I78" s="996"/>
      <c r="J78" s="982"/>
      <c r="K78" s="995"/>
    </row>
    <row r="79" spans="1:11" ht="20.100000000000001" customHeight="1">
      <c r="A79" s="471"/>
      <c r="B79" s="1002"/>
      <c r="C79" s="1026"/>
      <c r="D79" s="982"/>
      <c r="E79" s="984"/>
      <c r="F79" s="996"/>
      <c r="G79" s="995"/>
      <c r="H79" s="982"/>
      <c r="I79" s="995"/>
      <c r="J79" s="982"/>
      <c r="K79" s="996"/>
    </row>
    <row r="80" spans="1:11" ht="20.100000000000001" customHeight="1">
      <c r="A80" s="516" t="s">
        <v>7</v>
      </c>
      <c r="B80" s="516">
        <f t="shared" ref="B80:K80" si="10">SUM(B56:B60)</f>
        <v>3</v>
      </c>
      <c r="C80" s="488">
        <f t="shared" si="10"/>
        <v>400000</v>
      </c>
      <c r="D80" s="516"/>
      <c r="E80" s="518"/>
      <c r="F80" s="518"/>
      <c r="G80" s="518"/>
      <c r="H80" s="516"/>
      <c r="I80" s="518"/>
      <c r="J80" s="518">
        <f t="shared" si="10"/>
        <v>3</v>
      </c>
      <c r="K80" s="518">
        <f t="shared" si="10"/>
        <v>400000</v>
      </c>
    </row>
    <row r="81" spans="1:11" ht="20.100000000000001" customHeight="1" thickBot="1">
      <c r="A81" s="487" t="s">
        <v>38</v>
      </c>
      <c r="B81" s="978">
        <v>3</v>
      </c>
      <c r="C81" s="488">
        <f>SUM(C80)</f>
        <v>400000</v>
      </c>
      <c r="D81" s="516"/>
      <c r="E81" s="518"/>
      <c r="F81" s="518"/>
      <c r="G81" s="518"/>
      <c r="H81" s="516"/>
      <c r="I81" s="518"/>
      <c r="J81" s="518">
        <f>SUM(J80)</f>
        <v>3</v>
      </c>
      <c r="K81" s="518">
        <f>SUM(K80)</f>
        <v>400000</v>
      </c>
    </row>
    <row r="82" spans="1:11" ht="20.100000000000001" customHeight="1" thickTop="1">
      <c r="A82" s="618" t="s">
        <v>865</v>
      </c>
      <c r="B82" s="489"/>
      <c r="C82" s="504"/>
      <c r="D82" s="483"/>
      <c r="E82" s="479"/>
      <c r="F82" s="494"/>
      <c r="G82" s="486"/>
      <c r="H82" s="483"/>
      <c r="I82" s="479"/>
      <c r="J82" s="483"/>
      <c r="K82" s="479"/>
    </row>
    <row r="83" spans="1:11" ht="20.100000000000001" customHeight="1">
      <c r="A83" s="562" t="s">
        <v>866</v>
      </c>
      <c r="B83" s="1024"/>
      <c r="C83" s="1025"/>
      <c r="D83" s="982"/>
      <c r="E83" s="984"/>
      <c r="F83" s="996"/>
      <c r="G83" s="995"/>
      <c r="H83" s="982"/>
      <c r="I83" s="984"/>
      <c r="J83" s="982"/>
      <c r="K83" s="984"/>
    </row>
    <row r="84" spans="1:11" ht="20.100000000000001" customHeight="1">
      <c r="A84" s="562" t="s">
        <v>867</v>
      </c>
      <c r="B84" s="1024"/>
      <c r="C84" s="1025"/>
      <c r="D84" s="982"/>
      <c r="E84" s="984"/>
      <c r="F84" s="996"/>
      <c r="G84" s="995"/>
      <c r="H84" s="982"/>
      <c r="I84" s="984"/>
      <c r="J84" s="982"/>
      <c r="K84" s="984"/>
    </row>
    <row r="85" spans="1:11" ht="20.100000000000001" customHeight="1">
      <c r="A85" s="562" t="s">
        <v>868</v>
      </c>
      <c r="B85" s="1024"/>
      <c r="C85" s="1025"/>
      <c r="D85" s="982"/>
      <c r="E85" s="984"/>
      <c r="F85" s="996"/>
      <c r="G85" s="995"/>
      <c r="H85" s="982"/>
      <c r="I85" s="984"/>
      <c r="J85" s="982"/>
      <c r="K85" s="984"/>
    </row>
    <row r="86" spans="1:11" ht="20.100000000000001" customHeight="1">
      <c r="A86" s="562" t="s">
        <v>17</v>
      </c>
      <c r="B86" s="1024"/>
      <c r="C86" s="1025"/>
      <c r="D86" s="982"/>
      <c r="E86" s="984"/>
      <c r="F86" s="996"/>
      <c r="G86" s="995"/>
      <c r="H86" s="982"/>
      <c r="I86" s="984"/>
      <c r="J86" s="982"/>
      <c r="K86" s="984"/>
    </row>
    <row r="87" spans="1:11" ht="20.100000000000001" customHeight="1">
      <c r="A87" s="482" t="s">
        <v>837</v>
      </c>
      <c r="B87" s="1002">
        <v>20</v>
      </c>
      <c r="C87" s="1031"/>
      <c r="D87" s="1002">
        <v>20</v>
      </c>
      <c r="E87" s="1032"/>
      <c r="F87" s="1002">
        <v>20</v>
      </c>
      <c r="G87" s="1032"/>
      <c r="H87" s="1002">
        <v>20</v>
      </c>
      <c r="I87" s="1032"/>
      <c r="J87" s="982">
        <f>B87+D87+F87+H87</f>
        <v>80</v>
      </c>
      <c r="K87" s="996"/>
    </row>
    <row r="88" spans="1:11" ht="20.100000000000001" customHeight="1">
      <c r="A88" s="489" t="s">
        <v>843</v>
      </c>
      <c r="B88" s="1002">
        <v>1</v>
      </c>
      <c r="C88" s="1031"/>
      <c r="D88" s="1002">
        <v>1</v>
      </c>
      <c r="E88" s="1032"/>
      <c r="F88" s="1002">
        <v>1</v>
      </c>
      <c r="G88" s="1032"/>
      <c r="H88" s="1002">
        <v>1</v>
      </c>
      <c r="I88" s="1032"/>
      <c r="J88" s="982">
        <f t="shared" ref="J88" si="11">B88+D88+F88+H88</f>
        <v>4</v>
      </c>
      <c r="K88" s="996"/>
    </row>
    <row r="89" spans="1:11" ht="20.100000000000001" customHeight="1">
      <c r="A89" s="489"/>
      <c r="B89" s="1002"/>
      <c r="C89" s="1026"/>
      <c r="D89" s="982"/>
      <c r="E89" s="984"/>
      <c r="F89" s="996"/>
      <c r="G89" s="995"/>
      <c r="H89" s="982"/>
      <c r="I89" s="984"/>
      <c r="J89" s="982"/>
      <c r="K89" s="984"/>
    </row>
    <row r="90" spans="1:11" ht="20.100000000000001" customHeight="1">
      <c r="A90" s="489"/>
      <c r="B90" s="1002"/>
      <c r="C90" s="1026"/>
      <c r="D90" s="982"/>
      <c r="E90" s="984"/>
      <c r="F90" s="996"/>
      <c r="G90" s="995"/>
      <c r="H90" s="982"/>
      <c r="I90" s="984"/>
      <c r="J90" s="982"/>
      <c r="K90" s="984"/>
    </row>
    <row r="91" spans="1:11" ht="20.100000000000001" customHeight="1">
      <c r="A91" s="489"/>
      <c r="B91" s="1002"/>
      <c r="C91" s="1026"/>
      <c r="D91" s="982"/>
      <c r="E91" s="984"/>
      <c r="F91" s="996"/>
      <c r="G91" s="995"/>
      <c r="H91" s="982"/>
      <c r="I91" s="984"/>
      <c r="J91" s="982"/>
      <c r="K91" s="984"/>
    </row>
    <row r="92" spans="1:11" ht="20.100000000000001" customHeight="1">
      <c r="A92" s="489"/>
      <c r="B92" s="1002"/>
      <c r="C92" s="1026"/>
      <c r="D92" s="982"/>
      <c r="E92" s="984"/>
      <c r="F92" s="996"/>
      <c r="G92" s="995"/>
      <c r="H92" s="982"/>
      <c r="I92" s="984"/>
      <c r="J92" s="982"/>
      <c r="K92" s="984"/>
    </row>
    <row r="93" spans="1:11" ht="20.100000000000001" customHeight="1">
      <c r="A93" s="489"/>
      <c r="B93" s="1002"/>
      <c r="C93" s="1026"/>
      <c r="D93" s="982"/>
      <c r="E93" s="984"/>
      <c r="F93" s="996"/>
      <c r="G93" s="995"/>
      <c r="H93" s="982"/>
      <c r="I93" s="984"/>
      <c r="J93" s="982"/>
      <c r="K93" s="984"/>
    </row>
    <row r="94" spans="1:11" ht="20.100000000000001" customHeight="1">
      <c r="A94" s="489"/>
      <c r="B94" s="1002"/>
      <c r="C94" s="1026"/>
      <c r="D94" s="982"/>
      <c r="E94" s="984"/>
      <c r="F94" s="996"/>
      <c r="G94" s="995"/>
      <c r="H94" s="982"/>
      <c r="I94" s="984"/>
      <c r="J94" s="982"/>
      <c r="K94" s="984"/>
    </row>
    <row r="95" spans="1:11" ht="20.100000000000001" customHeight="1">
      <c r="A95" s="489"/>
      <c r="B95" s="1002"/>
      <c r="C95" s="1026"/>
      <c r="D95" s="982"/>
      <c r="E95" s="984"/>
      <c r="F95" s="996"/>
      <c r="G95" s="995"/>
      <c r="H95" s="982"/>
      <c r="I95" s="984"/>
      <c r="J95" s="982"/>
      <c r="K95" s="984"/>
    </row>
    <row r="96" spans="1:11" ht="20.100000000000001" customHeight="1">
      <c r="A96" s="489"/>
      <c r="B96" s="1002"/>
      <c r="C96" s="1026"/>
      <c r="D96" s="982"/>
      <c r="E96" s="984"/>
      <c r="F96" s="996"/>
      <c r="G96" s="995"/>
      <c r="H96" s="982"/>
      <c r="I96" s="984"/>
      <c r="J96" s="982"/>
      <c r="K96" s="984"/>
    </row>
    <row r="97" spans="1:11" ht="20.100000000000001" customHeight="1">
      <c r="A97" s="489"/>
      <c r="B97" s="1002"/>
      <c r="C97" s="1026"/>
      <c r="D97" s="982"/>
      <c r="E97" s="984"/>
      <c r="F97" s="996"/>
      <c r="G97" s="995"/>
      <c r="H97" s="982"/>
      <c r="I97" s="984"/>
      <c r="J97" s="982"/>
      <c r="K97" s="984"/>
    </row>
    <row r="98" spans="1:11" ht="20.100000000000001" customHeight="1">
      <c r="A98" s="489"/>
      <c r="B98" s="1002"/>
      <c r="C98" s="1026"/>
      <c r="D98" s="982"/>
      <c r="E98" s="984"/>
      <c r="F98" s="996"/>
      <c r="G98" s="995"/>
      <c r="H98" s="982"/>
      <c r="I98" s="984"/>
      <c r="J98" s="982"/>
      <c r="K98" s="984"/>
    </row>
    <row r="99" spans="1:11" ht="20.100000000000001" customHeight="1">
      <c r="A99" s="489"/>
      <c r="B99" s="1002"/>
      <c r="C99" s="1026"/>
      <c r="D99" s="982"/>
      <c r="E99" s="984"/>
      <c r="F99" s="996"/>
      <c r="G99" s="995"/>
      <c r="H99" s="982"/>
      <c r="I99" s="984"/>
      <c r="J99" s="982"/>
      <c r="K99" s="984"/>
    </row>
    <row r="100" spans="1:11" ht="20.100000000000001" customHeight="1">
      <c r="A100" s="489"/>
      <c r="B100" s="1002"/>
      <c r="C100" s="1026"/>
      <c r="D100" s="982"/>
      <c r="E100" s="984"/>
      <c r="F100" s="996"/>
      <c r="G100" s="995"/>
      <c r="H100" s="982"/>
      <c r="I100" s="984"/>
      <c r="J100" s="982"/>
      <c r="K100" s="984"/>
    </row>
    <row r="101" spans="1:11" ht="20.100000000000001" customHeight="1">
      <c r="A101" s="489"/>
      <c r="B101" s="1002"/>
      <c r="C101" s="1026"/>
      <c r="D101" s="982"/>
      <c r="E101" s="984"/>
      <c r="F101" s="996"/>
      <c r="G101" s="995"/>
      <c r="H101" s="982"/>
      <c r="I101" s="984"/>
      <c r="J101" s="982"/>
      <c r="K101" s="984"/>
    </row>
    <row r="102" spans="1:11" ht="20.100000000000001" customHeight="1">
      <c r="A102" s="489"/>
      <c r="B102" s="1002"/>
      <c r="C102" s="1026"/>
      <c r="D102" s="982"/>
      <c r="E102" s="984"/>
      <c r="F102" s="996"/>
      <c r="G102" s="995"/>
      <c r="H102" s="982"/>
      <c r="I102" s="984"/>
      <c r="J102" s="982"/>
      <c r="K102" s="984"/>
    </row>
    <row r="103" spans="1:11" ht="20.100000000000001" customHeight="1">
      <c r="A103" s="489"/>
      <c r="B103" s="1002"/>
      <c r="C103" s="1026"/>
      <c r="D103" s="982"/>
      <c r="E103" s="984"/>
      <c r="F103" s="996"/>
      <c r="G103" s="995"/>
      <c r="H103" s="982"/>
      <c r="I103" s="984"/>
      <c r="J103" s="982"/>
      <c r="K103" s="984"/>
    </row>
    <row r="104" spans="1:11" ht="20.100000000000001" customHeight="1">
      <c r="A104" s="495"/>
      <c r="B104" s="1002"/>
      <c r="C104" s="1025"/>
      <c r="D104" s="982"/>
      <c r="E104" s="984"/>
      <c r="F104" s="996"/>
      <c r="G104" s="995"/>
      <c r="H104" s="982"/>
      <c r="I104" s="984"/>
      <c r="J104" s="982"/>
      <c r="K104" s="984"/>
    </row>
    <row r="105" spans="1:11" ht="20.100000000000001" customHeight="1">
      <c r="A105" s="495"/>
      <c r="B105" s="497"/>
      <c r="C105" s="514"/>
      <c r="D105" s="483"/>
      <c r="E105" s="479"/>
      <c r="F105" s="494"/>
      <c r="G105" s="486"/>
      <c r="H105" s="483"/>
      <c r="I105" s="479"/>
      <c r="J105" s="483"/>
      <c r="K105" s="479"/>
    </row>
    <row r="106" spans="1:11" ht="20.100000000000001" customHeight="1">
      <c r="A106" s="516" t="s">
        <v>7</v>
      </c>
      <c r="B106" s="516">
        <f t="shared" ref="B106:J106" si="12">SUM(B82:B105)</f>
        <v>21</v>
      </c>
      <c r="C106" s="518"/>
      <c r="D106" s="516">
        <f t="shared" si="12"/>
        <v>21</v>
      </c>
      <c r="E106" s="518"/>
      <c r="F106" s="518">
        <f t="shared" si="12"/>
        <v>21</v>
      </c>
      <c r="G106" s="518"/>
      <c r="H106" s="516">
        <f t="shared" si="12"/>
        <v>21</v>
      </c>
      <c r="I106" s="518"/>
      <c r="J106" s="518">
        <f t="shared" si="12"/>
        <v>84</v>
      </c>
      <c r="K106" s="518"/>
    </row>
    <row r="107" spans="1:11" ht="20.100000000000001" customHeight="1" thickBot="1">
      <c r="A107" s="487" t="s">
        <v>38</v>
      </c>
      <c r="B107" s="978">
        <v>21</v>
      </c>
      <c r="C107" s="518"/>
      <c r="D107" s="516">
        <v>21</v>
      </c>
      <c r="E107" s="518"/>
      <c r="F107" s="518">
        <v>21</v>
      </c>
      <c r="G107" s="518"/>
      <c r="H107" s="516">
        <v>21</v>
      </c>
      <c r="I107" s="518"/>
      <c r="J107" s="518">
        <v>84</v>
      </c>
      <c r="K107" s="518"/>
    </row>
    <row r="108" spans="1:11" ht="20.100000000000001" customHeight="1" thickTop="1">
      <c r="A108" s="618" t="s">
        <v>865</v>
      </c>
      <c r="B108" s="489"/>
      <c r="C108" s="504"/>
      <c r="D108" s="483"/>
      <c r="E108" s="479"/>
      <c r="F108" s="494"/>
      <c r="G108" s="486"/>
      <c r="H108" s="483"/>
      <c r="I108" s="479"/>
      <c r="J108" s="483"/>
      <c r="K108" s="479"/>
    </row>
    <row r="109" spans="1:11" ht="20.100000000000001" customHeight="1">
      <c r="A109" s="562" t="s">
        <v>866</v>
      </c>
      <c r="B109" s="1024"/>
      <c r="C109" s="1025"/>
      <c r="D109" s="982"/>
      <c r="E109" s="984"/>
      <c r="F109" s="996"/>
      <c r="G109" s="995"/>
      <c r="H109" s="982"/>
      <c r="I109" s="984"/>
      <c r="J109" s="982"/>
      <c r="K109" s="984"/>
    </row>
    <row r="110" spans="1:11" ht="20.100000000000001" customHeight="1">
      <c r="A110" s="562" t="s">
        <v>867</v>
      </c>
      <c r="B110" s="1024"/>
      <c r="C110" s="1025"/>
      <c r="D110" s="982"/>
      <c r="E110" s="984"/>
      <c r="F110" s="996"/>
      <c r="G110" s="995"/>
      <c r="H110" s="982"/>
      <c r="I110" s="984"/>
      <c r="J110" s="982"/>
      <c r="K110" s="984"/>
    </row>
    <row r="111" spans="1:11" ht="20.100000000000001" customHeight="1">
      <c r="A111" s="562" t="s">
        <v>868</v>
      </c>
      <c r="B111" s="1024"/>
      <c r="C111" s="1025"/>
      <c r="D111" s="982"/>
      <c r="E111" s="984"/>
      <c r="F111" s="996"/>
      <c r="G111" s="995"/>
      <c r="H111" s="982"/>
      <c r="I111" s="984"/>
      <c r="J111" s="982"/>
      <c r="K111" s="984"/>
    </row>
    <row r="112" spans="1:11" ht="20.100000000000001" customHeight="1">
      <c r="A112" s="562" t="s">
        <v>17</v>
      </c>
      <c r="B112" s="1024"/>
      <c r="C112" s="1025"/>
      <c r="D112" s="982"/>
      <c r="E112" s="984"/>
      <c r="F112" s="996"/>
      <c r="G112" s="995"/>
      <c r="H112" s="982"/>
      <c r="I112" s="984"/>
      <c r="J112" s="982"/>
      <c r="K112" s="984"/>
    </row>
    <row r="113" spans="1:11" ht="20.100000000000001" customHeight="1">
      <c r="A113" s="482" t="s">
        <v>837</v>
      </c>
      <c r="B113" s="1027"/>
      <c r="C113" s="1028"/>
      <c r="D113" s="1027"/>
      <c r="E113" s="1028"/>
      <c r="F113" s="1027"/>
      <c r="G113" s="1028"/>
      <c r="H113" s="1027"/>
      <c r="I113" s="1028"/>
      <c r="J113" s="986"/>
      <c r="K113" s="988"/>
    </row>
    <row r="114" spans="1:11" ht="20.100000000000001" customHeight="1">
      <c r="A114" s="471" t="s">
        <v>851</v>
      </c>
      <c r="B114" s="1002">
        <v>1</v>
      </c>
      <c r="C114" s="1026">
        <v>10000</v>
      </c>
      <c r="D114" s="1002"/>
      <c r="E114" s="1031"/>
      <c r="F114" s="1002"/>
      <c r="G114" s="1032"/>
      <c r="H114" s="1002"/>
      <c r="I114" s="1032"/>
      <c r="J114" s="982">
        <v>1</v>
      </c>
      <c r="K114" s="984">
        <f t="shared" ref="K114:K116" si="13">C114+E114+G114+I114</f>
        <v>10000</v>
      </c>
    </row>
    <row r="115" spans="1:11" ht="20.100000000000001" customHeight="1">
      <c r="A115" s="481" t="s">
        <v>848</v>
      </c>
      <c r="B115" s="1002">
        <v>1</v>
      </c>
      <c r="C115" s="1026">
        <v>15000</v>
      </c>
      <c r="D115" s="1002">
        <v>1</v>
      </c>
      <c r="E115" s="1026">
        <v>15000</v>
      </c>
      <c r="F115" s="1002">
        <v>1</v>
      </c>
      <c r="G115" s="1026">
        <v>15000</v>
      </c>
      <c r="H115" s="1002">
        <v>1</v>
      </c>
      <c r="I115" s="1026">
        <v>15000</v>
      </c>
      <c r="J115" s="982">
        <v>4</v>
      </c>
      <c r="K115" s="984">
        <f t="shared" si="13"/>
        <v>60000</v>
      </c>
    </row>
    <row r="116" spans="1:11" ht="20.100000000000001" customHeight="1">
      <c r="A116" s="489" t="s">
        <v>843</v>
      </c>
      <c r="B116" s="1002">
        <v>1</v>
      </c>
      <c r="C116" s="1026">
        <v>97200</v>
      </c>
      <c r="D116" s="1002">
        <v>1</v>
      </c>
      <c r="E116" s="1026">
        <v>97200</v>
      </c>
      <c r="F116" s="1002"/>
      <c r="G116" s="1031"/>
      <c r="H116" s="1002"/>
      <c r="I116" s="1032"/>
      <c r="J116" s="982">
        <v>2</v>
      </c>
      <c r="K116" s="984">
        <f t="shared" si="13"/>
        <v>194400</v>
      </c>
    </row>
    <row r="117" spans="1:11" ht="20.100000000000001" customHeight="1">
      <c r="A117" s="489"/>
      <c r="B117" s="1002"/>
      <c r="C117" s="1026"/>
      <c r="D117" s="982"/>
      <c r="E117" s="984"/>
      <c r="F117" s="996"/>
      <c r="G117" s="995"/>
      <c r="H117" s="982"/>
      <c r="I117" s="984"/>
      <c r="J117" s="982"/>
      <c r="K117" s="984"/>
    </row>
    <row r="118" spans="1:11" ht="20.100000000000001" customHeight="1">
      <c r="A118" s="489"/>
      <c r="B118" s="1002"/>
      <c r="C118" s="1026"/>
      <c r="D118" s="982"/>
      <c r="E118" s="984"/>
      <c r="F118" s="996"/>
      <c r="G118" s="995"/>
      <c r="H118" s="982"/>
      <c r="I118" s="984"/>
      <c r="J118" s="982"/>
      <c r="K118" s="984"/>
    </row>
    <row r="119" spans="1:11" ht="20.100000000000001" customHeight="1">
      <c r="A119" s="489"/>
      <c r="B119" s="1002"/>
      <c r="C119" s="1026"/>
      <c r="D119" s="982"/>
      <c r="E119" s="984"/>
      <c r="F119" s="996"/>
      <c r="G119" s="995"/>
      <c r="H119" s="982"/>
      <c r="I119" s="984"/>
      <c r="J119" s="982"/>
      <c r="K119" s="984"/>
    </row>
    <row r="120" spans="1:11" ht="20.100000000000001" customHeight="1">
      <c r="A120" s="489"/>
      <c r="B120" s="1002"/>
      <c r="C120" s="1026"/>
      <c r="D120" s="982"/>
      <c r="E120" s="984"/>
      <c r="F120" s="996"/>
      <c r="G120" s="995"/>
      <c r="H120" s="982"/>
      <c r="I120" s="984"/>
      <c r="J120" s="982"/>
      <c r="K120" s="984"/>
    </row>
    <row r="121" spans="1:11" ht="20.100000000000001" customHeight="1">
      <c r="A121" s="489"/>
      <c r="B121" s="1002"/>
      <c r="C121" s="1026"/>
      <c r="D121" s="982"/>
      <c r="E121" s="984"/>
      <c r="F121" s="996"/>
      <c r="G121" s="995"/>
      <c r="H121" s="982"/>
      <c r="I121" s="984"/>
      <c r="J121" s="982"/>
      <c r="K121" s="984"/>
    </row>
    <row r="122" spans="1:11" ht="20.100000000000001" customHeight="1">
      <c r="A122" s="489"/>
      <c r="B122" s="1002"/>
      <c r="C122" s="1026"/>
      <c r="D122" s="982"/>
      <c r="E122" s="984"/>
      <c r="F122" s="996"/>
      <c r="G122" s="995"/>
      <c r="H122" s="982"/>
      <c r="I122" s="984"/>
      <c r="J122" s="982"/>
      <c r="K122" s="984"/>
    </row>
    <row r="123" spans="1:11" ht="20.100000000000001" customHeight="1">
      <c r="A123" s="489"/>
      <c r="B123" s="1002"/>
      <c r="C123" s="1026"/>
      <c r="D123" s="982"/>
      <c r="E123" s="984"/>
      <c r="F123" s="996"/>
      <c r="G123" s="995"/>
      <c r="H123" s="982"/>
      <c r="I123" s="984"/>
      <c r="J123" s="982"/>
      <c r="K123" s="984"/>
    </row>
    <row r="124" spans="1:11" ht="20.100000000000001" customHeight="1">
      <c r="A124" s="489"/>
      <c r="B124" s="1002"/>
      <c r="C124" s="1026"/>
      <c r="D124" s="982"/>
      <c r="E124" s="984"/>
      <c r="F124" s="996"/>
      <c r="G124" s="995"/>
      <c r="H124" s="982"/>
      <c r="I124" s="984"/>
      <c r="J124" s="982"/>
      <c r="K124" s="984"/>
    </row>
    <row r="125" spans="1:11" ht="20.100000000000001" customHeight="1">
      <c r="A125" s="495"/>
      <c r="B125" s="1002"/>
      <c r="C125" s="1025"/>
      <c r="D125" s="982"/>
      <c r="E125" s="984"/>
      <c r="F125" s="996"/>
      <c r="G125" s="995"/>
      <c r="H125" s="982"/>
      <c r="I125" s="984"/>
      <c r="J125" s="982"/>
      <c r="K125" s="984"/>
    </row>
    <row r="126" spans="1:11" ht="20.100000000000001" customHeight="1">
      <c r="A126" s="495"/>
      <c r="B126" s="497"/>
      <c r="C126" s="514"/>
      <c r="D126" s="483"/>
      <c r="E126" s="479"/>
      <c r="F126" s="494"/>
      <c r="G126" s="486"/>
      <c r="H126" s="483"/>
      <c r="I126" s="479"/>
      <c r="J126" s="483"/>
      <c r="K126" s="479"/>
    </row>
    <row r="127" spans="1:11" ht="20.100000000000001" customHeight="1">
      <c r="A127" s="516" t="s">
        <v>7</v>
      </c>
      <c r="B127" s="516">
        <f t="shared" ref="B127:K127" si="14">SUM(B108:B126)</f>
        <v>3</v>
      </c>
      <c r="C127" s="518">
        <f t="shared" si="14"/>
        <v>122200</v>
      </c>
      <c r="D127" s="516">
        <f t="shared" si="14"/>
        <v>2</v>
      </c>
      <c r="E127" s="518">
        <f t="shared" si="14"/>
        <v>112200</v>
      </c>
      <c r="F127" s="518">
        <f t="shared" si="14"/>
        <v>1</v>
      </c>
      <c r="G127" s="518">
        <f t="shared" si="14"/>
        <v>15000</v>
      </c>
      <c r="H127" s="516">
        <f t="shared" si="14"/>
        <v>1</v>
      </c>
      <c r="I127" s="518">
        <f t="shared" si="14"/>
        <v>15000</v>
      </c>
      <c r="J127" s="518">
        <f t="shared" si="14"/>
        <v>7</v>
      </c>
      <c r="K127" s="518">
        <f t="shared" si="14"/>
        <v>264400</v>
      </c>
    </row>
    <row r="128" spans="1:11" ht="20.100000000000001" customHeight="1" thickBot="1">
      <c r="A128" s="487" t="s">
        <v>38</v>
      </c>
      <c r="B128" s="978">
        <v>3</v>
      </c>
      <c r="C128" s="518">
        <v>122200</v>
      </c>
      <c r="D128" s="516">
        <v>2</v>
      </c>
      <c r="E128" s="518">
        <v>112200</v>
      </c>
      <c r="F128" s="518">
        <v>1</v>
      </c>
      <c r="G128" s="518">
        <v>15000</v>
      </c>
      <c r="H128" s="516">
        <v>1</v>
      </c>
      <c r="I128" s="518">
        <v>15000</v>
      </c>
      <c r="J128" s="518">
        <v>7</v>
      </c>
      <c r="K128" s="518">
        <v>264400</v>
      </c>
    </row>
    <row r="129" ht="20.100000000000001" customHeight="1" thickTop="1"/>
  </sheetData>
  <mergeCells count="6">
    <mergeCell ref="A2:K2"/>
    <mergeCell ref="B3:C3"/>
    <mergeCell ref="D3:E3"/>
    <mergeCell ref="H3:I3"/>
    <mergeCell ref="J3:K3"/>
    <mergeCell ref="F3:G3"/>
  </mergeCells>
  <phoneticPr fontId="2" type="noConversion"/>
  <printOptions horizontalCentered="1"/>
  <pageMargins left="7.874015748031496E-2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08"/>
  <sheetViews>
    <sheetView topLeftCell="J1" zoomScaleNormal="100" workbookViewId="0">
      <selection activeCell="T13" sqref="T13"/>
    </sheetView>
  </sheetViews>
  <sheetFormatPr defaultRowHeight="19.5" customHeight="1"/>
  <cols>
    <col min="1" max="1" width="63.140625" customWidth="1"/>
    <col min="2" max="2" width="8.5703125" customWidth="1"/>
    <col min="3" max="3" width="12.42578125" customWidth="1"/>
    <col min="4" max="4" width="7.85546875" customWidth="1"/>
    <col min="5" max="5" width="11.85546875" customWidth="1"/>
    <col min="6" max="6" width="7.85546875" customWidth="1"/>
    <col min="7" max="7" width="12.5703125" customWidth="1"/>
    <col min="8" max="8" width="8" customWidth="1"/>
    <col min="9" max="9" width="11.85546875" customWidth="1"/>
    <col min="10" max="10" width="63.140625" customWidth="1"/>
    <col min="12" max="12" width="10.28515625" customWidth="1"/>
    <col min="14" max="14" width="11.5703125" customWidth="1"/>
    <col min="16" max="16" width="12.140625" customWidth="1"/>
    <col min="18" max="18" width="12.42578125" customWidth="1"/>
    <col min="20" max="20" width="12.28515625" customWidth="1"/>
  </cols>
  <sheetData>
    <row r="1" spans="1:18" ht="19.5" customHeight="1">
      <c r="J1">
        <v>0</v>
      </c>
    </row>
    <row r="2" spans="1:18" ht="19.5" customHeight="1">
      <c r="J2" s="81" t="s">
        <v>356</v>
      </c>
      <c r="K2" s="259" t="s">
        <v>368</v>
      </c>
      <c r="L2" s="259"/>
      <c r="M2" s="259"/>
      <c r="N2" s="259"/>
      <c r="O2" s="259"/>
      <c r="P2" s="259"/>
      <c r="Q2" s="259"/>
      <c r="R2" s="259"/>
    </row>
    <row r="3" spans="1:18" ht="19.5" customHeight="1">
      <c r="A3" s="81" t="s">
        <v>356</v>
      </c>
      <c r="B3" s="1073" t="s">
        <v>365</v>
      </c>
      <c r="C3" s="1073"/>
      <c r="D3" s="1073"/>
      <c r="E3" s="1073"/>
      <c r="F3" s="1073"/>
      <c r="G3" s="1073"/>
      <c r="H3" s="1073"/>
      <c r="I3" s="1073"/>
      <c r="J3" s="82"/>
      <c r="K3" s="1070" t="s">
        <v>328</v>
      </c>
      <c r="L3" s="1071"/>
      <c r="M3" s="1072" t="s">
        <v>329</v>
      </c>
      <c r="N3" s="1071"/>
      <c r="O3" s="1072" t="s">
        <v>330</v>
      </c>
      <c r="P3" s="1071"/>
      <c r="Q3" s="1072" t="s">
        <v>4</v>
      </c>
      <c r="R3" s="1071"/>
    </row>
    <row r="4" spans="1:18" ht="19.5" customHeight="1">
      <c r="A4" s="82"/>
      <c r="B4" s="1074" t="s">
        <v>328</v>
      </c>
      <c r="C4" s="1075"/>
      <c r="D4" s="1076" t="s">
        <v>329</v>
      </c>
      <c r="E4" s="1075"/>
      <c r="F4" s="1076" t="s">
        <v>330</v>
      </c>
      <c r="G4" s="1075"/>
      <c r="H4" s="1076" t="s">
        <v>4</v>
      </c>
      <c r="I4" s="1075"/>
      <c r="J4" s="83" t="s">
        <v>1</v>
      </c>
      <c r="K4" s="84" t="s">
        <v>5</v>
      </c>
      <c r="L4" s="85" t="s">
        <v>2</v>
      </c>
      <c r="M4" s="84" t="s">
        <v>5</v>
      </c>
      <c r="N4" s="85" t="s">
        <v>2</v>
      </c>
      <c r="O4" s="84" t="s">
        <v>5</v>
      </c>
      <c r="P4" s="85" t="s">
        <v>2</v>
      </c>
      <c r="Q4" s="84" t="s">
        <v>5</v>
      </c>
      <c r="R4" s="85" t="s">
        <v>2</v>
      </c>
    </row>
    <row r="5" spans="1:18" ht="19.5" customHeight="1">
      <c r="A5" s="83" t="s">
        <v>1</v>
      </c>
      <c r="B5" s="84" t="s">
        <v>5</v>
      </c>
      <c r="C5" s="85" t="s">
        <v>2</v>
      </c>
      <c r="D5" s="84" t="s">
        <v>5</v>
      </c>
      <c r="E5" s="85" t="s">
        <v>2</v>
      </c>
      <c r="F5" s="84" t="s">
        <v>5</v>
      </c>
      <c r="G5" s="85" t="s">
        <v>2</v>
      </c>
      <c r="H5" s="84" t="s">
        <v>5</v>
      </c>
      <c r="I5" s="85" t="s">
        <v>2</v>
      </c>
      <c r="J5" s="86"/>
      <c r="K5" s="87" t="s">
        <v>6</v>
      </c>
      <c r="L5" s="88" t="s">
        <v>3</v>
      </c>
      <c r="M5" s="87" t="s">
        <v>6</v>
      </c>
      <c r="N5" s="88" t="s">
        <v>3</v>
      </c>
      <c r="O5" s="87" t="s">
        <v>6</v>
      </c>
      <c r="P5" s="88" t="s">
        <v>3</v>
      </c>
      <c r="Q5" s="87" t="s">
        <v>6</v>
      </c>
      <c r="R5" s="88" t="s">
        <v>3</v>
      </c>
    </row>
    <row r="6" spans="1:18" ht="19.5" customHeight="1">
      <c r="A6" s="86"/>
      <c r="B6" s="87" t="s">
        <v>6</v>
      </c>
      <c r="C6" s="88" t="s">
        <v>3</v>
      </c>
      <c r="D6" s="87" t="s">
        <v>6</v>
      </c>
      <c r="E6" s="88" t="s">
        <v>3</v>
      </c>
      <c r="F6" s="87" t="s">
        <v>6</v>
      </c>
      <c r="G6" s="88" t="s">
        <v>3</v>
      </c>
      <c r="H6" s="87" t="s">
        <v>6</v>
      </c>
      <c r="I6" s="88" t="s">
        <v>3</v>
      </c>
      <c r="J6" s="229" t="s">
        <v>11</v>
      </c>
      <c r="K6" s="65"/>
      <c r="L6" s="89"/>
      <c r="M6" s="260"/>
      <c r="N6" s="261"/>
      <c r="O6" s="260"/>
      <c r="P6" s="261"/>
      <c r="Q6" s="65"/>
      <c r="R6" s="90"/>
    </row>
    <row r="7" spans="1:18" ht="19.5" customHeight="1">
      <c r="A7" s="229" t="s">
        <v>11</v>
      </c>
      <c r="B7" s="65"/>
      <c r="C7" s="89"/>
      <c r="D7" s="65"/>
      <c r="E7" s="89"/>
      <c r="F7" s="65"/>
      <c r="G7" s="89"/>
      <c r="H7" s="65"/>
      <c r="I7" s="90"/>
      <c r="J7" s="70" t="s">
        <v>332</v>
      </c>
      <c r="K7" s="68">
        <f>'ผอ 07 บัญชีสรุป'!B7</f>
        <v>0</v>
      </c>
      <c r="L7" s="91">
        <f>'ผอ 07 บัญชีสรุป'!C7</f>
        <v>0</v>
      </c>
      <c r="M7" s="281" t="s">
        <v>381</v>
      </c>
      <c r="N7" s="281" t="s">
        <v>381</v>
      </c>
      <c r="O7" s="281" t="s">
        <v>381</v>
      </c>
      <c r="P7" s="281" t="s">
        <v>381</v>
      </c>
      <c r="Q7" s="68">
        <f>'ผอ 07 บัญชีสรุป'!J7</f>
        <v>0</v>
      </c>
      <c r="R7" s="91">
        <f>L7</f>
        <v>0</v>
      </c>
    </row>
    <row r="8" spans="1:18" ht="19.5" customHeight="1">
      <c r="A8" s="70" t="s">
        <v>332</v>
      </c>
      <c r="B8" s="68" t="e">
        <f>ยุทธศาสตร์1!#REF!</f>
        <v>#REF!</v>
      </c>
      <c r="C8" s="91" t="e">
        <f>ยุทธศาสตร์1!#REF!</f>
        <v>#REF!</v>
      </c>
      <c r="D8" s="80">
        <v>0</v>
      </c>
      <c r="E8" s="91">
        <v>0</v>
      </c>
      <c r="F8" s="80">
        <v>0</v>
      </c>
      <c r="G8" s="92">
        <v>0</v>
      </c>
      <c r="H8" s="80" t="e">
        <f>B8+D8+F8</f>
        <v>#REF!</v>
      </c>
      <c r="I8" s="91" t="e">
        <f>C8+E8+G8</f>
        <v>#REF!</v>
      </c>
      <c r="J8" s="28" t="s">
        <v>331</v>
      </c>
      <c r="K8" s="68"/>
      <c r="L8" s="91"/>
      <c r="M8" s="262"/>
      <c r="N8" s="262"/>
      <c r="O8" s="262"/>
      <c r="P8" s="263"/>
      <c r="Q8" s="68"/>
      <c r="R8" s="91"/>
    </row>
    <row r="9" spans="1:18" ht="19.5" customHeight="1">
      <c r="A9" s="93" t="s">
        <v>331</v>
      </c>
      <c r="B9" s="123"/>
      <c r="C9" s="95"/>
      <c r="D9" s="94"/>
      <c r="E9" s="95"/>
      <c r="F9" s="94"/>
      <c r="G9" s="96"/>
      <c r="H9" s="80"/>
      <c r="I9" s="91"/>
      <c r="J9" s="70" t="s">
        <v>15</v>
      </c>
      <c r="K9" s="68" t="e">
        <f>'ผอ 07 บัญชีสรุป'!#REF!</f>
        <v>#REF!</v>
      </c>
      <c r="L9" s="91" t="e">
        <f>'ผอ 07 บัญชีสรุป'!#REF!</f>
        <v>#REF!</v>
      </c>
      <c r="M9" s="281" t="s">
        <v>381</v>
      </c>
      <c r="N9" s="281" t="s">
        <v>381</v>
      </c>
      <c r="O9" s="281" t="s">
        <v>381</v>
      </c>
      <c r="P9" s="281" t="s">
        <v>381</v>
      </c>
      <c r="Q9" s="68" t="e">
        <f>'ผอ 07 บัญชีสรุป'!#REF!</f>
        <v>#REF!</v>
      </c>
      <c r="R9" s="91" t="e">
        <f>'ผอ 07 บัญชีสรุป'!#REF!</f>
        <v>#REF!</v>
      </c>
    </row>
    <row r="10" spans="1:18" ht="19.5" customHeight="1">
      <c r="A10" s="97" t="s">
        <v>15</v>
      </c>
      <c r="B10" s="124" t="e">
        <f>ยุทธศาสตร์1!#REF!</f>
        <v>#REF!</v>
      </c>
      <c r="C10" s="99" t="e">
        <f>ยุทธศาสตร์1!#REF!</f>
        <v>#REF!</v>
      </c>
      <c r="D10" s="98">
        <v>0</v>
      </c>
      <c r="E10" s="99">
        <v>0</v>
      </c>
      <c r="F10" s="98">
        <v>0</v>
      </c>
      <c r="G10" s="99">
        <v>0</v>
      </c>
      <c r="H10" s="80" t="e">
        <f>B10+D10+F10</f>
        <v>#REF!</v>
      </c>
      <c r="I10" s="91" t="e">
        <f>C10+E10+G10</f>
        <v>#REF!</v>
      </c>
      <c r="J10" s="28" t="s">
        <v>16</v>
      </c>
      <c r="K10" s="68"/>
      <c r="L10" s="79"/>
      <c r="M10" s="277"/>
      <c r="N10" s="277"/>
      <c r="O10" s="277"/>
      <c r="P10" s="277"/>
      <c r="Q10" s="68"/>
      <c r="R10" s="91"/>
    </row>
    <row r="11" spans="1:18" ht="19.5" customHeight="1">
      <c r="A11" s="93" t="s">
        <v>16</v>
      </c>
      <c r="B11" s="123"/>
      <c r="C11" s="101"/>
      <c r="D11" s="100"/>
      <c r="E11" s="101"/>
      <c r="F11" s="100"/>
      <c r="G11" s="101"/>
      <c r="H11" s="80"/>
      <c r="I11" s="91"/>
      <c r="J11" s="28" t="s">
        <v>18</v>
      </c>
      <c r="K11" s="68">
        <f>'ผอ 07 บัญชีสรุป'!B10</f>
        <v>1</v>
      </c>
      <c r="L11" s="278">
        <f>'ผอ 07 บัญชีสรุป'!C10</f>
        <v>600000</v>
      </c>
      <c r="M11" s="281" t="s">
        <v>381</v>
      </c>
      <c r="N11" s="281" t="s">
        <v>381</v>
      </c>
      <c r="O11" s="281" t="s">
        <v>381</v>
      </c>
      <c r="P11" s="281" t="s">
        <v>381</v>
      </c>
      <c r="Q11" s="68">
        <f>'ผอ 07 บัญชีสรุป'!J10</f>
        <v>4</v>
      </c>
      <c r="R11" s="278">
        <f>'ผอ 07 บัญชีสรุป'!K10</f>
        <v>2400000</v>
      </c>
    </row>
    <row r="12" spans="1:18" ht="19.5" customHeight="1">
      <c r="A12" s="102" t="s">
        <v>18</v>
      </c>
      <c r="B12" s="125" t="e">
        <f>ยุทธศาสตร์1!#REF!</f>
        <v>#REF!</v>
      </c>
      <c r="C12" s="103" t="e">
        <f>ยุทธศาสตร์1!#REF!</f>
        <v>#REF!</v>
      </c>
      <c r="D12" s="104">
        <v>0</v>
      </c>
      <c r="E12" s="104">
        <v>0</v>
      </c>
      <c r="F12" s="104">
        <v>0</v>
      </c>
      <c r="G12" s="104">
        <v>0</v>
      </c>
      <c r="H12" s="80" t="e">
        <f t="shared" ref="H12:I25" si="0">B12+D12+F12</f>
        <v>#REF!</v>
      </c>
      <c r="I12" s="91" t="e">
        <f t="shared" si="0"/>
        <v>#REF!</v>
      </c>
      <c r="J12" s="70" t="s">
        <v>333</v>
      </c>
      <c r="K12" s="68" t="e">
        <f>'ผอ 07 บัญชีสรุป'!#REF!</f>
        <v>#REF!</v>
      </c>
      <c r="L12" s="91" t="e">
        <f>'ผอ 07 บัญชีสรุป'!#REF!</f>
        <v>#REF!</v>
      </c>
      <c r="M12" s="281" t="s">
        <v>381</v>
      </c>
      <c r="N12" s="281" t="s">
        <v>381</v>
      </c>
      <c r="O12" s="281" t="s">
        <v>381</v>
      </c>
      <c r="P12" s="281" t="s">
        <v>381</v>
      </c>
      <c r="Q12" s="68" t="e">
        <f>'ผอ 07 บัญชีสรุป'!#REF!</f>
        <v>#REF!</v>
      </c>
      <c r="R12" s="91" t="e">
        <f>'ผอ 07 บัญชีสรุป'!#REF!</f>
        <v>#REF!</v>
      </c>
    </row>
    <row r="13" spans="1:18" ht="19.5" customHeight="1">
      <c r="A13" s="97" t="s">
        <v>333</v>
      </c>
      <c r="B13" s="124" t="e">
        <f>ยุทธศาสตร์1!#REF!</f>
        <v>#REF!</v>
      </c>
      <c r="C13" s="99" t="e">
        <f>ยุทธศาสตร์1!#REF!</f>
        <v>#REF!</v>
      </c>
      <c r="D13" s="98">
        <v>0</v>
      </c>
      <c r="E13" s="99">
        <v>0</v>
      </c>
      <c r="F13" s="98">
        <v>0</v>
      </c>
      <c r="G13" s="99">
        <v>0</v>
      </c>
      <c r="H13" s="80" t="e">
        <f t="shared" si="0"/>
        <v>#REF!</v>
      </c>
      <c r="I13" s="91" t="e">
        <f t="shared" si="0"/>
        <v>#REF!</v>
      </c>
      <c r="J13" s="28" t="s">
        <v>367</v>
      </c>
      <c r="K13" s="68"/>
      <c r="L13" s="91"/>
      <c r="M13" s="262"/>
      <c r="N13" s="262"/>
      <c r="O13" s="262"/>
      <c r="P13" s="262"/>
      <c r="Q13" s="68"/>
      <c r="R13" s="91"/>
    </row>
    <row r="14" spans="1:18" ht="19.5" customHeight="1">
      <c r="A14" s="70" t="s">
        <v>367</v>
      </c>
      <c r="B14" s="68"/>
      <c r="C14" s="91"/>
      <c r="D14" s="80"/>
      <c r="E14" s="91"/>
      <c r="F14" s="80"/>
      <c r="G14" s="91"/>
      <c r="H14" s="80"/>
      <c r="I14" s="91"/>
      <c r="J14" s="70" t="s">
        <v>350</v>
      </c>
      <c r="K14" s="68" t="e">
        <f>'ผอ 07 บัญชีสรุป'!#REF!</f>
        <v>#REF!</v>
      </c>
      <c r="L14" s="91" t="e">
        <f>'ผอ 07 บัญชีสรุป'!#REF!</f>
        <v>#REF!</v>
      </c>
      <c r="M14" s="281" t="s">
        <v>381</v>
      </c>
      <c r="N14" s="281" t="s">
        <v>381</v>
      </c>
      <c r="O14" s="281" t="s">
        <v>381</v>
      </c>
      <c r="P14" s="281" t="s">
        <v>381</v>
      </c>
      <c r="Q14" s="68" t="e">
        <f>'ผอ 07 บัญชีสรุป'!#REF!</f>
        <v>#REF!</v>
      </c>
      <c r="R14" s="91" t="e">
        <f>'ผอ 07 บัญชีสรุป'!#REF!</f>
        <v>#REF!</v>
      </c>
    </row>
    <row r="15" spans="1:18" ht="19.5" customHeight="1">
      <c r="A15" s="97" t="s">
        <v>350</v>
      </c>
      <c r="B15" s="124" t="e">
        <f>ยุทธศาสตร์1!#REF!</f>
        <v>#REF!</v>
      </c>
      <c r="C15" s="99" t="e">
        <f>ยุทธศาสตร์1!#REF!</f>
        <v>#REF!</v>
      </c>
      <c r="D15" s="98">
        <v>0</v>
      </c>
      <c r="E15" s="99">
        <v>0</v>
      </c>
      <c r="F15" s="98">
        <v>0</v>
      </c>
      <c r="G15" s="99">
        <v>0</v>
      </c>
      <c r="H15" s="80" t="e">
        <f t="shared" si="0"/>
        <v>#REF!</v>
      </c>
      <c r="I15" s="91" t="e">
        <f t="shared" si="0"/>
        <v>#REF!</v>
      </c>
      <c r="J15" s="70" t="s">
        <v>366</v>
      </c>
      <c r="K15" s="68"/>
      <c r="L15" s="91"/>
      <c r="M15" s="262"/>
      <c r="N15" s="262"/>
      <c r="O15" s="262"/>
      <c r="P15" s="262"/>
      <c r="Q15" s="68"/>
      <c r="R15" s="91"/>
    </row>
    <row r="16" spans="1:18" ht="19.5" customHeight="1">
      <c r="A16" s="70" t="s">
        <v>366</v>
      </c>
      <c r="B16" s="68"/>
      <c r="C16" s="91"/>
      <c r="D16" s="80"/>
      <c r="E16" s="91"/>
      <c r="F16" s="80"/>
      <c r="G16" s="91"/>
      <c r="H16" s="80"/>
      <c r="I16" s="91"/>
      <c r="J16" s="70" t="s">
        <v>352</v>
      </c>
      <c r="K16" s="68">
        <f>'ผอ 07 บัญชีสรุป'!B16</f>
        <v>0</v>
      </c>
      <c r="L16" s="91">
        <f>'ผอ 07 บัญชีสรุป'!C16</f>
        <v>0</v>
      </c>
      <c r="M16" s="281" t="s">
        <v>381</v>
      </c>
      <c r="N16" s="281" t="s">
        <v>381</v>
      </c>
      <c r="O16" s="281" t="s">
        <v>381</v>
      </c>
      <c r="P16" s="281" t="s">
        <v>381</v>
      </c>
      <c r="Q16" s="68">
        <f>'ผอ 07 บัญชีสรุป'!J16</f>
        <v>0</v>
      </c>
      <c r="R16" s="91">
        <f>'ผอ 07 บัญชีสรุป'!K16</f>
        <v>0</v>
      </c>
    </row>
    <row r="17" spans="1:18" ht="19.5" customHeight="1">
      <c r="A17" s="70" t="s">
        <v>352</v>
      </c>
      <c r="B17" s="68" t="e">
        <f>ยุทธศาสตร์1!#REF!</f>
        <v>#REF!</v>
      </c>
      <c r="C17" s="91" t="e">
        <f>ยุทธศาสตร์1!#REF!</f>
        <v>#REF!</v>
      </c>
      <c r="D17" s="80">
        <v>0</v>
      </c>
      <c r="E17" s="91">
        <v>0</v>
      </c>
      <c r="F17" s="80">
        <v>0</v>
      </c>
      <c r="G17" s="91">
        <v>0</v>
      </c>
      <c r="H17" s="80" t="e">
        <f t="shared" si="0"/>
        <v>#REF!</v>
      </c>
      <c r="I17" s="91" t="e">
        <f t="shared" si="0"/>
        <v>#REF!</v>
      </c>
      <c r="J17" s="70" t="s">
        <v>351</v>
      </c>
      <c r="K17" s="68"/>
      <c r="L17" s="91"/>
      <c r="M17" s="262"/>
      <c r="N17" s="262"/>
      <c r="O17" s="262"/>
      <c r="P17" s="262"/>
      <c r="Q17" s="68"/>
      <c r="R17" s="91"/>
    </row>
    <row r="18" spans="1:18" ht="19.5" customHeight="1">
      <c r="A18" s="70" t="s">
        <v>351</v>
      </c>
      <c r="B18" s="68"/>
      <c r="C18" s="91"/>
      <c r="D18" s="80"/>
      <c r="E18" s="91"/>
      <c r="F18" s="80"/>
      <c r="G18" s="91"/>
      <c r="H18" s="80"/>
      <c r="I18" s="91"/>
      <c r="J18" s="70" t="s">
        <v>354</v>
      </c>
      <c r="K18" s="68" t="e">
        <f>'ผอ 07 บัญชีสรุป'!#REF!</f>
        <v>#REF!</v>
      </c>
      <c r="L18" s="92" t="e">
        <f>'ผอ 07 บัญชีสรุป'!#REF!</f>
        <v>#REF!</v>
      </c>
      <c r="M18" s="281" t="s">
        <v>381</v>
      </c>
      <c r="N18" s="281" t="s">
        <v>381</v>
      </c>
      <c r="O18" s="281" t="s">
        <v>381</v>
      </c>
      <c r="P18" s="281" t="s">
        <v>381</v>
      </c>
      <c r="Q18" s="68" t="e">
        <f>'ผอ 07 บัญชีสรุป'!#REF!</f>
        <v>#REF!</v>
      </c>
      <c r="R18" s="92" t="e">
        <f>'ผอ 07 บัญชีสรุป'!#REF!</f>
        <v>#REF!</v>
      </c>
    </row>
    <row r="19" spans="1:18" ht="19.5" customHeight="1">
      <c r="A19" s="70" t="s">
        <v>354</v>
      </c>
      <c r="B19" s="68" t="e">
        <f>ยุทธศาสตร์1!#REF!</f>
        <v>#REF!</v>
      </c>
      <c r="C19" s="92" t="e">
        <f>ยุทธศาสตร์1!#REF!</f>
        <v>#REF!</v>
      </c>
      <c r="D19" s="80">
        <v>0</v>
      </c>
      <c r="E19" s="91">
        <v>0</v>
      </c>
      <c r="F19" s="80">
        <v>0</v>
      </c>
      <c r="G19" s="91">
        <v>0</v>
      </c>
      <c r="H19" s="80" t="e">
        <f t="shared" si="0"/>
        <v>#REF!</v>
      </c>
      <c r="I19" s="91" t="e">
        <f t="shared" si="0"/>
        <v>#REF!</v>
      </c>
      <c r="J19" s="28" t="s">
        <v>353</v>
      </c>
      <c r="K19" s="68"/>
      <c r="L19" s="92"/>
      <c r="M19" s="262"/>
      <c r="N19" s="262"/>
      <c r="O19" s="262"/>
      <c r="P19" s="262"/>
      <c r="Q19" s="68"/>
      <c r="R19" s="91"/>
    </row>
    <row r="20" spans="1:18" ht="19.5" customHeight="1">
      <c r="A20" s="93" t="s">
        <v>353</v>
      </c>
      <c r="B20" s="123"/>
      <c r="C20" s="96"/>
      <c r="D20" s="94"/>
      <c r="E20" s="95"/>
      <c r="F20" s="94"/>
      <c r="G20" s="95"/>
      <c r="H20" s="80"/>
      <c r="I20" s="91"/>
      <c r="J20" s="28" t="s">
        <v>334</v>
      </c>
      <c r="K20" s="68" t="e">
        <f>'ผอ 07 บัญชีสรุป'!#REF!</f>
        <v>#REF!</v>
      </c>
      <c r="L20" s="91" t="e">
        <f>'ผอ 07 บัญชีสรุป'!#REF!</f>
        <v>#REF!</v>
      </c>
      <c r="M20" s="281" t="s">
        <v>381</v>
      </c>
      <c r="N20" s="281" t="s">
        <v>381</v>
      </c>
      <c r="O20" s="281" t="s">
        <v>381</v>
      </c>
      <c r="P20" s="281" t="s">
        <v>381</v>
      </c>
      <c r="Q20" s="68" t="e">
        <f>'ผอ 07 บัญชีสรุป'!#REF!</f>
        <v>#REF!</v>
      </c>
      <c r="R20" s="91" t="e">
        <f>'ผอ 07 บัญชีสรุป'!#REF!</f>
        <v>#REF!</v>
      </c>
    </row>
    <row r="21" spans="1:18" ht="19.5" customHeight="1">
      <c r="A21" s="70" t="s">
        <v>334</v>
      </c>
      <c r="B21" s="124" t="e">
        <f>ยุทธศาสตร์1!#REF!</f>
        <v>#REF!</v>
      </c>
      <c r="C21" s="99" t="e">
        <f>ยุทธศาสตร์1!#REF!</f>
        <v>#REF!</v>
      </c>
      <c r="D21" s="98">
        <v>0</v>
      </c>
      <c r="E21" s="99">
        <v>0</v>
      </c>
      <c r="F21" s="98">
        <v>0</v>
      </c>
      <c r="G21" s="99">
        <v>0</v>
      </c>
      <c r="H21" s="80" t="e">
        <f t="shared" si="0"/>
        <v>#REF!</v>
      </c>
      <c r="I21" s="91" t="e">
        <f t="shared" si="0"/>
        <v>#REF!</v>
      </c>
      <c r="J21" s="28" t="s">
        <v>335</v>
      </c>
      <c r="K21" s="68"/>
      <c r="L21" s="91"/>
      <c r="M21" s="262"/>
      <c r="N21" s="262"/>
      <c r="O21" s="262"/>
      <c r="P21" s="262"/>
      <c r="Q21" s="68"/>
      <c r="R21" s="91"/>
    </row>
    <row r="22" spans="1:18" ht="19.5" customHeight="1">
      <c r="A22" s="70" t="s">
        <v>335</v>
      </c>
      <c r="B22" s="68"/>
      <c r="C22" s="91"/>
      <c r="D22" s="80"/>
      <c r="E22" s="91"/>
      <c r="F22" s="80"/>
      <c r="G22" s="91"/>
      <c r="H22" s="80"/>
      <c r="I22" s="91"/>
      <c r="J22" s="28" t="s">
        <v>337</v>
      </c>
      <c r="K22" s="27">
        <f>'ผอ 07 บัญชีสรุป'!B23</f>
        <v>0</v>
      </c>
      <c r="L22" s="43">
        <f>'ผอ 07 บัญชีสรุป'!C23</f>
        <v>0</v>
      </c>
      <c r="M22" s="281" t="s">
        <v>381</v>
      </c>
      <c r="N22" s="281" t="s">
        <v>381</v>
      </c>
      <c r="O22" s="281" t="s">
        <v>381</v>
      </c>
      <c r="P22" s="281" t="s">
        <v>381</v>
      </c>
      <c r="Q22" s="27">
        <f>'ผอ 07 บัญชีสรุป'!J23</f>
        <v>0</v>
      </c>
      <c r="R22" s="43">
        <f>'ผอ 07 บัญชีสรุป'!K23</f>
        <v>0</v>
      </c>
    </row>
    <row r="23" spans="1:18" ht="19.5" customHeight="1">
      <c r="A23" s="105" t="s">
        <v>337</v>
      </c>
      <c r="B23" s="126" t="e">
        <f>ยุทธศาสตร์1!#REF!</f>
        <v>#REF!</v>
      </c>
      <c r="C23" s="107" t="e">
        <f>ยุทธศาสตร์1!#REF!</f>
        <v>#REF!</v>
      </c>
      <c r="D23" s="106">
        <v>0</v>
      </c>
      <c r="E23" s="107">
        <v>0</v>
      </c>
      <c r="F23" s="106">
        <v>0</v>
      </c>
      <c r="G23" s="108">
        <v>0</v>
      </c>
      <c r="H23" s="71" t="e">
        <f t="shared" si="0"/>
        <v>#REF!</v>
      </c>
      <c r="I23" s="91" t="e">
        <f t="shared" si="0"/>
        <v>#REF!</v>
      </c>
      <c r="J23" s="28" t="s">
        <v>336</v>
      </c>
      <c r="K23" s="68"/>
      <c r="L23" s="91"/>
      <c r="M23" s="262"/>
      <c r="N23" s="262"/>
      <c r="O23" s="262"/>
      <c r="P23" s="262"/>
      <c r="Q23" s="68"/>
      <c r="R23" s="91"/>
    </row>
    <row r="24" spans="1:18" ht="19.5" customHeight="1">
      <c r="A24" s="70" t="s">
        <v>336</v>
      </c>
      <c r="B24" s="68"/>
      <c r="C24" s="91"/>
      <c r="D24" s="80"/>
      <c r="E24" s="91"/>
      <c r="F24" s="80"/>
      <c r="G24" s="91"/>
      <c r="H24" s="80"/>
      <c r="I24" s="91"/>
      <c r="J24" s="70" t="s">
        <v>9</v>
      </c>
      <c r="K24" s="68">
        <f>'ผอ 07 บัญชีสรุป'!B25</f>
        <v>0</v>
      </c>
      <c r="L24" s="91">
        <f>'ผอ 07 บัญชีสรุป'!C25</f>
        <v>0</v>
      </c>
      <c r="M24" s="281" t="s">
        <v>381</v>
      </c>
      <c r="N24" s="281" t="s">
        <v>381</v>
      </c>
      <c r="O24" s="281" t="s">
        <v>381</v>
      </c>
      <c r="P24" s="281" t="s">
        <v>381</v>
      </c>
      <c r="Q24" s="68">
        <f>'ผอ 07 บัญชีสรุป'!J25</f>
        <v>0</v>
      </c>
      <c r="R24" s="91">
        <f>'ผอ 07 บัญชีสรุป'!K25</f>
        <v>0</v>
      </c>
    </row>
    <row r="25" spans="1:18" ht="19.5" customHeight="1">
      <c r="A25" s="97" t="s">
        <v>9</v>
      </c>
      <c r="B25" s="124" t="e">
        <f>ยุทธศาสตร์1!#REF!</f>
        <v>#REF!</v>
      </c>
      <c r="C25" s="99" t="e">
        <f>ยุทธศาสตร์1!#REF!</f>
        <v>#REF!</v>
      </c>
      <c r="D25" s="98">
        <v>0</v>
      </c>
      <c r="E25" s="99">
        <v>0</v>
      </c>
      <c r="F25" s="98">
        <v>0</v>
      </c>
      <c r="G25" s="99">
        <v>0</v>
      </c>
      <c r="H25" s="80" t="e">
        <f t="shared" si="0"/>
        <v>#REF!</v>
      </c>
      <c r="I25" s="91" t="e">
        <f t="shared" si="0"/>
        <v>#REF!</v>
      </c>
      <c r="J25" s="76" t="s">
        <v>10</v>
      </c>
      <c r="K25" s="69"/>
      <c r="L25" s="110"/>
      <c r="M25" s="264"/>
      <c r="N25" s="264"/>
      <c r="O25" s="264"/>
      <c r="P25" s="264"/>
      <c r="Q25" s="69"/>
      <c r="R25" s="110"/>
    </row>
    <row r="26" spans="1:18" ht="19.5" customHeight="1" thickBot="1">
      <c r="A26" s="76" t="s">
        <v>10</v>
      </c>
      <c r="B26" s="69"/>
      <c r="C26" s="110"/>
      <c r="D26" s="109"/>
      <c r="E26" s="110"/>
      <c r="F26" s="109"/>
      <c r="G26" s="110"/>
      <c r="H26" s="109"/>
      <c r="I26" s="110"/>
      <c r="J26" s="111" t="s">
        <v>7</v>
      </c>
      <c r="K26" s="111" t="e">
        <f>SUM(K6:K25)</f>
        <v>#REF!</v>
      </c>
      <c r="L26" s="113" t="e">
        <f>SUM(L6:L25)</f>
        <v>#REF!</v>
      </c>
      <c r="M26" s="281" t="s">
        <v>381</v>
      </c>
      <c r="N26" s="281" t="s">
        <v>381</v>
      </c>
      <c r="O26" s="281" t="s">
        <v>381</v>
      </c>
      <c r="P26" s="281" t="s">
        <v>381</v>
      </c>
      <c r="Q26" s="111" t="e">
        <f>SUM(Q6:Q25)</f>
        <v>#REF!</v>
      </c>
      <c r="R26" s="113" t="e">
        <f>SUM(R6:R25)</f>
        <v>#REF!</v>
      </c>
    </row>
    <row r="27" spans="1:18" ht="19.5" customHeight="1" thickTop="1" thickBot="1">
      <c r="A27" s="111" t="s">
        <v>7</v>
      </c>
      <c r="B27" s="111" t="e">
        <f t="shared" ref="B27:I27" si="1">SUM(B7:B26)</f>
        <v>#REF!</v>
      </c>
      <c r="C27" s="113" t="e">
        <f t="shared" si="1"/>
        <v>#REF!</v>
      </c>
      <c r="D27" s="112">
        <f t="shared" si="1"/>
        <v>0</v>
      </c>
      <c r="E27" s="113">
        <f t="shared" si="1"/>
        <v>0</v>
      </c>
      <c r="F27" s="112">
        <f t="shared" si="1"/>
        <v>0</v>
      </c>
      <c r="G27" s="113">
        <f t="shared" si="1"/>
        <v>0</v>
      </c>
      <c r="H27" s="112" t="e">
        <f t="shared" si="1"/>
        <v>#REF!</v>
      </c>
      <c r="I27" s="113" t="e">
        <f t="shared" si="1"/>
        <v>#REF!</v>
      </c>
      <c r="J27" s="1069" t="s">
        <v>378</v>
      </c>
      <c r="K27" s="1069"/>
      <c r="L27" s="1069"/>
      <c r="M27" s="1069"/>
      <c r="N27" s="1069"/>
      <c r="O27" s="1069"/>
      <c r="P27" s="1069"/>
      <c r="Q27" s="1069"/>
      <c r="R27" s="1069"/>
    </row>
    <row r="28" spans="1:18" ht="19.5" customHeight="1" thickTop="1">
      <c r="A28" s="1069" t="s">
        <v>364</v>
      </c>
      <c r="B28" s="1069"/>
      <c r="C28" s="1069"/>
      <c r="D28" s="1069"/>
      <c r="E28" s="1069"/>
      <c r="F28" s="1069"/>
      <c r="G28" s="1069"/>
      <c r="H28" s="1069"/>
      <c r="I28" s="1069"/>
      <c r="J28" s="255"/>
      <c r="K28" s="255"/>
      <c r="L28" s="255"/>
      <c r="M28" s="255"/>
      <c r="N28" s="255"/>
      <c r="O28" s="255"/>
      <c r="P28" s="255"/>
      <c r="Q28" s="255"/>
      <c r="R28" s="255"/>
    </row>
    <row r="29" spans="1:18" ht="19.5" customHeight="1">
      <c r="A29" s="255"/>
      <c r="B29" s="255"/>
      <c r="C29" s="255"/>
      <c r="D29" s="255"/>
      <c r="E29" s="255"/>
      <c r="F29" s="255"/>
      <c r="G29" s="255"/>
      <c r="H29" s="255"/>
      <c r="I29" s="255"/>
      <c r="J29" s="81" t="s">
        <v>356</v>
      </c>
      <c r="K29" s="259" t="s">
        <v>369</v>
      </c>
      <c r="L29" s="259"/>
      <c r="M29" s="259"/>
      <c r="N29" s="259"/>
      <c r="O29" s="259"/>
      <c r="P29" s="259"/>
      <c r="Q29" s="259"/>
      <c r="R29" s="259"/>
    </row>
    <row r="30" spans="1:18" ht="19.5" customHeight="1">
      <c r="J30" s="82"/>
      <c r="K30" s="256" t="s">
        <v>328</v>
      </c>
      <c r="L30" s="257"/>
      <c r="M30" s="258" t="s">
        <v>329</v>
      </c>
      <c r="N30" s="257"/>
      <c r="O30" s="258" t="s">
        <v>330</v>
      </c>
      <c r="P30" s="257"/>
      <c r="Q30" s="258" t="s">
        <v>4</v>
      </c>
      <c r="R30" s="257"/>
    </row>
    <row r="31" spans="1:18" ht="19.5" customHeight="1">
      <c r="J31" s="83" t="s">
        <v>1</v>
      </c>
      <c r="K31" s="84" t="s">
        <v>5</v>
      </c>
      <c r="L31" s="85" t="s">
        <v>2</v>
      </c>
      <c r="M31" s="84" t="s">
        <v>5</v>
      </c>
      <c r="N31" s="85" t="s">
        <v>2</v>
      </c>
      <c r="O31" s="84" t="s">
        <v>5</v>
      </c>
      <c r="P31" s="85" t="s">
        <v>2</v>
      </c>
      <c r="Q31" s="84" t="s">
        <v>5</v>
      </c>
      <c r="R31" s="85" t="s">
        <v>2</v>
      </c>
    </row>
    <row r="32" spans="1:18" ht="19.5" customHeight="1">
      <c r="J32" s="86"/>
      <c r="K32" s="87" t="s">
        <v>6</v>
      </c>
      <c r="L32" s="88" t="s">
        <v>3</v>
      </c>
      <c r="M32" s="87" t="s">
        <v>6</v>
      </c>
      <c r="N32" s="88" t="s">
        <v>3</v>
      </c>
      <c r="O32" s="87" t="s">
        <v>6</v>
      </c>
      <c r="P32" s="88" t="s">
        <v>3</v>
      </c>
      <c r="Q32" s="87" t="s">
        <v>6</v>
      </c>
      <c r="R32" s="88" t="s">
        <v>3</v>
      </c>
    </row>
    <row r="33" spans="10:18" ht="19.5" customHeight="1">
      <c r="J33" s="230" t="s">
        <v>12</v>
      </c>
      <c r="K33" s="27"/>
      <c r="L33" s="117"/>
      <c r="M33" s="27"/>
      <c r="N33" s="117"/>
      <c r="O33" s="27"/>
      <c r="P33" s="117"/>
      <c r="Q33" s="27"/>
      <c r="R33" s="117"/>
    </row>
    <row r="34" spans="10:18" ht="19.5" customHeight="1">
      <c r="J34" s="28" t="s">
        <v>338</v>
      </c>
      <c r="K34" s="27" t="e">
        <f>'ผอ 07 บัญชีสรุป'!#REF!</f>
        <v>#REF!</v>
      </c>
      <c r="L34" s="117" t="e">
        <f>'ผอ 07 บัญชีสรุป'!#REF!</f>
        <v>#REF!</v>
      </c>
      <c r="M34" s="281" t="s">
        <v>381</v>
      </c>
      <c r="N34" s="281" t="s">
        <v>381</v>
      </c>
      <c r="O34" s="281" t="s">
        <v>381</v>
      </c>
      <c r="P34" s="281" t="s">
        <v>381</v>
      </c>
      <c r="Q34" s="27" t="e">
        <f>'ผอ 07 บัญชีสรุป'!#REF!</f>
        <v>#REF!</v>
      </c>
      <c r="R34" s="117" t="e">
        <f>'ผอ 07 บัญชีสรุป'!#REF!</f>
        <v>#REF!</v>
      </c>
    </row>
    <row r="35" spans="10:18" ht="19.5" customHeight="1">
      <c r="J35" s="28" t="s">
        <v>339</v>
      </c>
      <c r="K35" s="27"/>
      <c r="L35" s="117"/>
      <c r="M35" s="41"/>
      <c r="N35" s="117"/>
      <c r="O35" s="41"/>
      <c r="P35" s="117"/>
      <c r="Q35" s="27"/>
      <c r="R35" s="117"/>
    </row>
    <row r="36" spans="10:18" ht="19.5" customHeight="1">
      <c r="J36" s="70" t="s">
        <v>341</v>
      </c>
      <c r="K36" s="247" t="e">
        <f>'ผอ 07 บัญชีสรุป'!#REF!</f>
        <v>#REF!</v>
      </c>
      <c r="L36" s="91">
        <f>'ยุทธศาสตร์(2)'!N100</f>
        <v>60000</v>
      </c>
      <c r="M36" s="281" t="s">
        <v>381</v>
      </c>
      <c r="N36" s="281" t="s">
        <v>381</v>
      </c>
      <c r="O36" s="281" t="s">
        <v>381</v>
      </c>
      <c r="P36" s="281" t="s">
        <v>381</v>
      </c>
      <c r="Q36" s="247" t="e">
        <f>'ผอ 07 บัญชีสรุป'!#REF!</f>
        <v>#REF!</v>
      </c>
      <c r="R36" s="91">
        <f>'ยุทธศาสตร์(2)'!T100</f>
        <v>0</v>
      </c>
    </row>
    <row r="37" spans="10:18" ht="19.5" customHeight="1">
      <c r="J37" s="70" t="s">
        <v>340</v>
      </c>
      <c r="K37" s="68"/>
      <c r="L37" s="91"/>
      <c r="M37" s="281"/>
      <c r="N37" s="281"/>
      <c r="O37" s="281"/>
      <c r="P37" s="281"/>
      <c r="Q37" s="68"/>
      <c r="R37" s="91"/>
    </row>
    <row r="38" spans="10:18" ht="19.5" customHeight="1">
      <c r="J38" s="70" t="s">
        <v>342</v>
      </c>
      <c r="K38" s="247" t="e">
        <f>'ผอ 07 บัญชีสรุป'!#REF!</f>
        <v>#REF!</v>
      </c>
      <c r="L38" s="79" t="e">
        <f>'ผอ 07 บัญชีสรุป'!#REF!</f>
        <v>#REF!</v>
      </c>
      <c r="M38" s="281" t="s">
        <v>381</v>
      </c>
      <c r="N38" s="281" t="s">
        <v>381</v>
      </c>
      <c r="O38" s="281" t="s">
        <v>381</v>
      </c>
      <c r="P38" s="281" t="s">
        <v>381</v>
      </c>
      <c r="Q38" s="247" t="e">
        <f>'ผอ 07 บัญชีสรุป'!#REF!</f>
        <v>#REF!</v>
      </c>
      <c r="R38" s="79" t="e">
        <f>'ผอ 07 บัญชีสรุป'!#REF!</f>
        <v>#REF!</v>
      </c>
    </row>
    <row r="39" spans="10:18" ht="19.5" customHeight="1">
      <c r="J39" s="28" t="s">
        <v>343</v>
      </c>
      <c r="K39" s="266"/>
      <c r="L39" s="231"/>
      <c r="M39" s="281"/>
      <c r="N39" s="281"/>
      <c r="O39" s="281"/>
      <c r="P39" s="281"/>
      <c r="Q39" s="266"/>
      <c r="R39" s="231"/>
    </row>
    <row r="40" spans="10:18" ht="19.5" customHeight="1">
      <c r="J40" s="70" t="s">
        <v>19</v>
      </c>
      <c r="K40" s="247" t="e">
        <f>'ผอ 07 บัญชีสรุป'!#REF!</f>
        <v>#REF!</v>
      </c>
      <c r="L40" s="79" t="e">
        <f>'ยุทธศาสตร์(2)'!N146</f>
        <v>#REF!</v>
      </c>
      <c r="M40" s="281" t="s">
        <v>381</v>
      </c>
      <c r="N40" s="281" t="s">
        <v>381</v>
      </c>
      <c r="O40" s="281" t="s">
        <v>381</v>
      </c>
      <c r="P40" s="281" t="s">
        <v>381</v>
      </c>
      <c r="Q40" s="247" t="e">
        <f>'ผอ 07 บัญชีสรุป'!#REF!</f>
        <v>#REF!</v>
      </c>
      <c r="R40" s="79">
        <f>'ยุทธศาสตร์(2)'!T146</f>
        <v>0</v>
      </c>
    </row>
    <row r="41" spans="10:18" ht="19.5" customHeight="1">
      <c r="J41" s="70" t="s">
        <v>344</v>
      </c>
      <c r="K41" s="68"/>
      <c r="L41" s="79"/>
      <c r="M41" s="71"/>
      <c r="N41" s="79"/>
      <c r="O41" s="71"/>
      <c r="P41" s="79"/>
      <c r="Q41" s="68"/>
      <c r="R41" s="91"/>
    </row>
    <row r="42" spans="10:18" ht="19.5" customHeight="1">
      <c r="J42" s="76"/>
      <c r="K42" s="69"/>
      <c r="L42" s="110"/>
      <c r="M42" s="109"/>
      <c r="N42" s="110"/>
      <c r="O42" s="109"/>
      <c r="P42" s="110"/>
      <c r="Q42" s="69"/>
      <c r="R42" s="110"/>
    </row>
    <row r="43" spans="10:18" ht="19.5" customHeight="1" thickBot="1">
      <c r="J43" s="111" t="s">
        <v>7</v>
      </c>
      <c r="K43" s="111" t="e">
        <f>SUM(K34:K42)</f>
        <v>#REF!</v>
      </c>
      <c r="L43" s="115" t="e">
        <f>SUM(L34:L42)</f>
        <v>#REF!</v>
      </c>
      <c r="M43" s="282" t="s">
        <v>381</v>
      </c>
      <c r="N43" s="282" t="s">
        <v>381</v>
      </c>
      <c r="O43" s="282" t="s">
        <v>381</v>
      </c>
      <c r="P43" s="282" t="s">
        <v>381</v>
      </c>
      <c r="Q43" s="111" t="e">
        <f>SUM(Q34:Q42)</f>
        <v>#REF!</v>
      </c>
      <c r="R43" s="115" t="e">
        <f>SUM(R34:R42)</f>
        <v>#REF!</v>
      </c>
    </row>
    <row r="44" spans="10:18" ht="19.5" customHeight="1" thickTop="1">
      <c r="J44" s="227" t="s">
        <v>13</v>
      </c>
      <c r="K44" s="27"/>
      <c r="L44" s="114"/>
      <c r="M44" s="27"/>
      <c r="N44" s="114"/>
      <c r="O44" s="27"/>
      <c r="P44" s="114"/>
      <c r="Q44" s="27"/>
      <c r="R44" s="117"/>
    </row>
    <row r="45" spans="10:18" ht="19.5" customHeight="1">
      <c r="J45" s="70" t="s">
        <v>20</v>
      </c>
      <c r="K45" s="68" t="e">
        <f>'ผอ 07 บัญชีสรุป'!#REF!</f>
        <v>#REF!</v>
      </c>
      <c r="L45" s="91" t="e">
        <f>'ผอ 07 บัญชีสรุป'!#REF!</f>
        <v>#REF!</v>
      </c>
      <c r="M45" s="247" t="e">
        <f>'ผอ 07 บัญชีสรุป'!#REF!</f>
        <v>#REF!</v>
      </c>
      <c r="N45" s="91" t="e">
        <f>'ยุทธศาสตร์(3)'!#REF!</f>
        <v>#REF!</v>
      </c>
      <c r="O45" s="247" t="e">
        <f>'ผอ 07 บัญชีสรุป'!#REF!</f>
        <v>#REF!</v>
      </c>
      <c r="P45" s="91" t="e">
        <f>'ผอ 07 บัญชีสรุป'!#REF!</f>
        <v>#REF!</v>
      </c>
      <c r="Q45" s="68" t="e">
        <f>K45+M45+O45</f>
        <v>#REF!</v>
      </c>
      <c r="R45" s="91" t="e">
        <f>L45+N45+P45</f>
        <v>#REF!</v>
      </c>
    </row>
    <row r="46" spans="10:18" ht="19.5" customHeight="1">
      <c r="J46" s="70" t="s">
        <v>21</v>
      </c>
      <c r="K46" s="68"/>
      <c r="L46" s="91"/>
      <c r="M46" s="68"/>
      <c r="N46" s="91"/>
      <c r="O46" s="68"/>
      <c r="P46" s="91"/>
      <c r="Q46" s="68"/>
      <c r="R46" s="91"/>
    </row>
    <row r="47" spans="10:18" ht="19.5" customHeight="1">
      <c r="J47" s="28" t="s">
        <v>22</v>
      </c>
      <c r="K47" s="68"/>
      <c r="L47" s="91"/>
      <c r="M47" s="68"/>
      <c r="N47" s="91"/>
      <c r="O47" s="68"/>
      <c r="P47" s="91"/>
      <c r="Q47" s="68"/>
      <c r="R47" s="91"/>
    </row>
    <row r="48" spans="10:18" ht="19.5" customHeight="1">
      <c r="J48" s="28" t="s">
        <v>23</v>
      </c>
      <c r="K48" s="68" t="e">
        <f>'ผอ 07 บัญชีสรุป'!#REF!</f>
        <v>#REF!</v>
      </c>
      <c r="L48" s="91" t="e">
        <f>'ผอ 07 บัญชีสรุป'!#REF!</f>
        <v>#REF!</v>
      </c>
      <c r="M48" s="68" t="e">
        <f>'ผอ 07 บัญชีสรุป'!#REF!</f>
        <v>#REF!</v>
      </c>
      <c r="N48" s="91" t="e">
        <f>'ผอ 07 บัญชีสรุป'!#REF!</f>
        <v>#REF!</v>
      </c>
      <c r="O48" s="68" t="e">
        <f>'ผอ 07 บัญชีสรุป'!#REF!</f>
        <v>#REF!</v>
      </c>
      <c r="P48" s="91" t="e">
        <f>'ผอ 07 บัญชีสรุป'!#REF!</f>
        <v>#REF!</v>
      </c>
      <c r="Q48" s="68" t="e">
        <f>K48+M48+O48</f>
        <v>#REF!</v>
      </c>
      <c r="R48" s="91" t="e">
        <f>L48+N48+P48</f>
        <v>#REF!</v>
      </c>
    </row>
    <row r="49" spans="10:18" ht="19.5" customHeight="1">
      <c r="J49" s="28" t="s">
        <v>24</v>
      </c>
      <c r="K49" s="68"/>
      <c r="L49" s="91"/>
      <c r="M49" s="68"/>
      <c r="N49" s="91"/>
      <c r="O49" s="68"/>
      <c r="P49" s="91"/>
      <c r="Q49" s="68"/>
      <c r="R49" s="91"/>
    </row>
    <row r="50" spans="10:18" ht="19.5" customHeight="1">
      <c r="J50" s="70" t="s">
        <v>25</v>
      </c>
      <c r="K50" s="68" t="e">
        <f>'ผอ 07 บัญชีสรุป'!#REF!</f>
        <v>#REF!</v>
      </c>
      <c r="L50" s="91" t="e">
        <f>'ยุทธศาสตร์(3)'!#REF!</f>
        <v>#REF!</v>
      </c>
      <c r="M50" s="68">
        <v>2</v>
      </c>
      <c r="N50" s="91" t="e">
        <f>'ยุทธศาสตร์(3)'!#REF!</f>
        <v>#REF!</v>
      </c>
      <c r="O50" s="68">
        <v>2</v>
      </c>
      <c r="P50" s="91" t="e">
        <f>N50</f>
        <v>#REF!</v>
      </c>
      <c r="Q50" s="68" t="e">
        <f>K50+M50+O50</f>
        <v>#REF!</v>
      </c>
      <c r="R50" s="91" t="e">
        <f>L50+N50+P50</f>
        <v>#REF!</v>
      </c>
    </row>
    <row r="51" spans="10:18" ht="19.5" customHeight="1">
      <c r="J51" s="28" t="s">
        <v>26</v>
      </c>
      <c r="K51" s="68"/>
      <c r="L51" s="91"/>
      <c r="M51" s="68"/>
      <c r="N51" s="91"/>
      <c r="O51" s="68"/>
      <c r="P51" s="91"/>
      <c r="Q51" s="68"/>
      <c r="R51" s="91"/>
    </row>
    <row r="52" spans="10:18" ht="19.5" customHeight="1">
      <c r="J52" s="70"/>
      <c r="K52" s="68"/>
      <c r="L52" s="91"/>
      <c r="M52" s="68"/>
      <c r="N52" s="91"/>
      <c r="O52" s="68"/>
      <c r="P52" s="91"/>
      <c r="Q52" s="68"/>
      <c r="R52" s="91"/>
    </row>
    <row r="53" spans="10:18" ht="19.5" customHeight="1" thickBot="1">
      <c r="J53" s="118" t="s">
        <v>7</v>
      </c>
      <c r="K53" s="111" t="e">
        <f t="shared" ref="K53:R53" si="2">SUM(K45:K51)</f>
        <v>#REF!</v>
      </c>
      <c r="L53" s="113" t="e">
        <f t="shared" si="2"/>
        <v>#REF!</v>
      </c>
      <c r="M53" s="111" t="e">
        <f t="shared" si="2"/>
        <v>#REF!</v>
      </c>
      <c r="N53" s="113" t="e">
        <f t="shared" si="2"/>
        <v>#REF!</v>
      </c>
      <c r="O53" s="111" t="e">
        <f t="shared" si="2"/>
        <v>#REF!</v>
      </c>
      <c r="P53" s="113" t="e">
        <f t="shared" si="2"/>
        <v>#REF!</v>
      </c>
      <c r="Q53" s="111" t="e">
        <f t="shared" si="2"/>
        <v>#REF!</v>
      </c>
      <c r="R53" s="113" t="e">
        <f t="shared" si="2"/>
        <v>#REF!</v>
      </c>
    </row>
    <row r="54" spans="10:18" ht="19.5" customHeight="1" thickTop="1">
      <c r="J54" s="1069" t="s">
        <v>378</v>
      </c>
      <c r="K54" s="1069"/>
      <c r="L54" s="1069"/>
      <c r="M54" s="1069"/>
      <c r="N54" s="1069"/>
      <c r="O54" s="1069"/>
      <c r="P54" s="1069"/>
      <c r="Q54" s="1069"/>
      <c r="R54" s="1069"/>
    </row>
    <row r="55" spans="10:18" ht="19.5" customHeight="1">
      <c r="J55" s="81" t="s">
        <v>356</v>
      </c>
      <c r="K55" s="259" t="s">
        <v>371</v>
      </c>
      <c r="L55" s="259"/>
      <c r="M55" s="259"/>
      <c r="N55" s="259"/>
      <c r="O55" s="259"/>
      <c r="P55" s="259"/>
      <c r="Q55" s="259"/>
      <c r="R55" s="259"/>
    </row>
    <row r="56" spans="10:18" ht="19.5" customHeight="1">
      <c r="J56" s="82"/>
      <c r="K56" s="1070" t="s">
        <v>328</v>
      </c>
      <c r="L56" s="1071"/>
      <c r="M56" s="1072" t="s">
        <v>329</v>
      </c>
      <c r="N56" s="1071"/>
      <c r="O56" s="1072" t="s">
        <v>330</v>
      </c>
      <c r="P56" s="1071"/>
      <c r="Q56" s="1072" t="s">
        <v>4</v>
      </c>
      <c r="R56" s="1071"/>
    </row>
    <row r="57" spans="10:18" ht="19.5" customHeight="1">
      <c r="J57" s="83" t="s">
        <v>1</v>
      </c>
      <c r="K57" s="84" t="s">
        <v>5</v>
      </c>
      <c r="L57" s="85" t="s">
        <v>2</v>
      </c>
      <c r="M57" s="84" t="s">
        <v>5</v>
      </c>
      <c r="N57" s="85" t="s">
        <v>2</v>
      </c>
      <c r="O57" s="84" t="s">
        <v>5</v>
      </c>
      <c r="P57" s="85" t="s">
        <v>2</v>
      </c>
      <c r="Q57" s="84" t="s">
        <v>5</v>
      </c>
      <c r="R57" s="85" t="s">
        <v>2</v>
      </c>
    </row>
    <row r="58" spans="10:18" ht="19.5" customHeight="1">
      <c r="J58" s="86"/>
      <c r="K58" s="87" t="s">
        <v>6</v>
      </c>
      <c r="L58" s="88" t="s">
        <v>3</v>
      </c>
      <c r="M58" s="87" t="s">
        <v>6</v>
      </c>
      <c r="N58" s="88" t="s">
        <v>3</v>
      </c>
      <c r="O58" s="87" t="s">
        <v>6</v>
      </c>
      <c r="P58" s="88" t="s">
        <v>3</v>
      </c>
      <c r="Q58" s="87" t="s">
        <v>6</v>
      </c>
      <c r="R58" s="88" t="s">
        <v>3</v>
      </c>
    </row>
    <row r="59" spans="10:18" ht="19.5" customHeight="1">
      <c r="J59" s="229" t="s">
        <v>14</v>
      </c>
      <c r="K59" s="65"/>
      <c r="L59" s="116"/>
      <c r="M59" s="65"/>
      <c r="N59" s="116"/>
      <c r="O59" s="65"/>
      <c r="P59" s="116"/>
      <c r="Q59" s="65"/>
      <c r="R59" s="119"/>
    </row>
    <row r="60" spans="10:18" ht="19.5" customHeight="1">
      <c r="J60" s="70" t="s">
        <v>27</v>
      </c>
      <c r="K60" s="68" t="e">
        <f>'ผอ 07 บัญชีสรุป'!#REF!</f>
        <v>#REF!</v>
      </c>
      <c r="L60" s="91" t="e">
        <f>'ผอ 07 บัญชีสรุป'!#REF!</f>
        <v>#REF!</v>
      </c>
      <c r="M60" s="281" t="s">
        <v>381</v>
      </c>
      <c r="N60" s="281" t="s">
        <v>381</v>
      </c>
      <c r="O60" s="281" t="s">
        <v>381</v>
      </c>
      <c r="P60" s="281" t="s">
        <v>381</v>
      </c>
      <c r="Q60" s="68" t="e">
        <f>'ผอ 07 บัญชีสรุป'!#REF!</f>
        <v>#REF!</v>
      </c>
      <c r="R60" s="91" t="e">
        <f>'ผอ 07 บัญชีสรุป'!#REF!</f>
        <v>#REF!</v>
      </c>
    </row>
    <row r="61" spans="10:18" ht="19.5" customHeight="1">
      <c r="J61" s="28" t="s">
        <v>28</v>
      </c>
      <c r="K61" s="68"/>
      <c r="L61" s="91"/>
      <c r="M61" s="68"/>
      <c r="N61" s="91"/>
      <c r="O61" s="68"/>
      <c r="P61" s="91"/>
      <c r="Q61" s="68"/>
      <c r="R61" s="91"/>
    </row>
    <row r="62" spans="10:18" ht="19.5" customHeight="1">
      <c r="J62" s="70" t="s">
        <v>345</v>
      </c>
      <c r="K62" s="68" t="e">
        <f>'ผอ 07 บัญชีสรุป'!#REF!</f>
        <v>#REF!</v>
      </c>
      <c r="L62" s="91" t="e">
        <f>'ผอ 07 บัญชีสรุป'!#REF!</f>
        <v>#REF!</v>
      </c>
      <c r="M62" s="281" t="s">
        <v>381</v>
      </c>
      <c r="N62" s="281" t="s">
        <v>381</v>
      </c>
      <c r="O62" s="281" t="s">
        <v>381</v>
      </c>
      <c r="P62" s="281" t="s">
        <v>381</v>
      </c>
      <c r="Q62" s="68" t="e">
        <f>'ผอ 07 บัญชีสรุป'!#REF!</f>
        <v>#REF!</v>
      </c>
      <c r="R62" s="91" t="e">
        <f>'ผอ 07 บัญชีสรุป'!#REF!</f>
        <v>#REF!</v>
      </c>
    </row>
    <row r="63" spans="10:18" ht="19.5" customHeight="1">
      <c r="J63" s="70" t="s">
        <v>29</v>
      </c>
      <c r="K63" s="265" t="e">
        <f>'ผอ 07 บัญชีสรุป'!#REF!</f>
        <v>#REF!</v>
      </c>
      <c r="L63" s="92" t="e">
        <f>'ผอ 07 บัญชีสรุป'!#REF!</f>
        <v>#REF!</v>
      </c>
      <c r="M63" s="281" t="s">
        <v>381</v>
      </c>
      <c r="N63" s="281" t="s">
        <v>381</v>
      </c>
      <c r="O63" s="281" t="s">
        <v>381</v>
      </c>
      <c r="P63" s="281" t="s">
        <v>381</v>
      </c>
      <c r="Q63" s="265" t="e">
        <f>'ผอ 07 บัญชีสรุป'!#REF!</f>
        <v>#REF!</v>
      </c>
      <c r="R63" s="92" t="e">
        <f>'ผอ 07 บัญชีสรุป'!#REF!</f>
        <v>#REF!</v>
      </c>
    </row>
    <row r="64" spans="10:18" ht="19.5" customHeight="1">
      <c r="J64" s="28" t="s">
        <v>30</v>
      </c>
      <c r="K64" s="266"/>
      <c r="L64" s="232"/>
      <c r="M64" s="266"/>
      <c r="N64" s="232"/>
      <c r="O64" s="266"/>
      <c r="P64" s="232"/>
      <c r="Q64" s="266"/>
      <c r="R64" s="232"/>
    </row>
    <row r="65" spans="10:18" ht="19.5" customHeight="1">
      <c r="J65" s="70" t="s">
        <v>31</v>
      </c>
      <c r="K65" s="68" t="e">
        <f>'ผอ 07 บัญชีสรุป'!#REF!</f>
        <v>#REF!</v>
      </c>
      <c r="L65" s="91" t="e">
        <f>'ผอ 07 บัญชีสรุป'!#REF!</f>
        <v>#REF!</v>
      </c>
      <c r="M65" s="281" t="s">
        <v>379</v>
      </c>
      <c r="N65" s="91" t="e">
        <f>'ยุทธศาสตร์(4)'!#REF!</f>
        <v>#REF!</v>
      </c>
      <c r="O65" s="68">
        <v>2</v>
      </c>
      <c r="P65" s="91" t="e">
        <f>'ยุทธศาสตร์(4)'!#REF!</f>
        <v>#REF!</v>
      </c>
      <c r="Q65" s="68" t="e">
        <f>K65+M65+O65</f>
        <v>#REF!</v>
      </c>
      <c r="R65" s="91" t="e">
        <f>L65+N65+P65</f>
        <v>#REF!</v>
      </c>
    </row>
    <row r="66" spans="10:18" ht="19.5" customHeight="1">
      <c r="J66" s="28" t="s">
        <v>32</v>
      </c>
      <c r="K66" s="68"/>
      <c r="L66" s="91"/>
      <c r="M66" s="68"/>
      <c r="N66" s="91"/>
      <c r="O66" s="68"/>
      <c r="P66" s="91"/>
      <c r="Q66" s="68"/>
      <c r="R66" s="91"/>
    </row>
    <row r="67" spans="10:18" ht="19.5" customHeight="1">
      <c r="J67" s="70" t="s">
        <v>357</v>
      </c>
      <c r="K67" s="68" t="e">
        <f>'ผอ 07 บัญชีสรุป'!#REF!</f>
        <v>#REF!</v>
      </c>
      <c r="L67" s="91" t="e">
        <f>'ผอ 07 บัญชีสรุป'!#REF!</f>
        <v>#REF!</v>
      </c>
      <c r="M67" s="281" t="s">
        <v>381</v>
      </c>
      <c r="N67" s="281" t="s">
        <v>381</v>
      </c>
      <c r="O67" s="281" t="s">
        <v>381</v>
      </c>
      <c r="P67" s="281" t="s">
        <v>381</v>
      </c>
      <c r="Q67" s="68" t="e">
        <f>'ผอ 07 บัญชีสรุป'!#REF!</f>
        <v>#REF!</v>
      </c>
      <c r="R67" s="91" t="e">
        <f>'ผอ 07 บัญชีสรุป'!#REF!</f>
        <v>#REF!</v>
      </c>
    </row>
    <row r="68" spans="10:18" ht="19.5" customHeight="1">
      <c r="J68" s="28" t="s">
        <v>115</v>
      </c>
      <c r="K68" s="27" t="e">
        <f>'ผอ 07 บัญชีสรุป'!#REF!</f>
        <v>#REF!</v>
      </c>
      <c r="L68" s="117" t="e">
        <f>'ยุทธศาสตร์(4)'!#REF!</f>
        <v>#REF!</v>
      </c>
      <c r="M68" s="281" t="s">
        <v>381</v>
      </c>
      <c r="N68" s="281" t="s">
        <v>381</v>
      </c>
      <c r="O68" s="281" t="s">
        <v>381</v>
      </c>
      <c r="P68" s="281" t="s">
        <v>381</v>
      </c>
      <c r="Q68" s="27" t="e">
        <f>'ผอ 07 บัญชีสรุป'!#REF!</f>
        <v>#REF!</v>
      </c>
      <c r="R68" s="117" t="e">
        <f>'ผอ 07 บัญชีสรุป'!#REF!</f>
        <v>#REF!</v>
      </c>
    </row>
    <row r="69" spans="10:18" ht="19.5" customHeight="1">
      <c r="J69" s="28" t="s">
        <v>358</v>
      </c>
      <c r="K69" s="281" t="s">
        <v>381</v>
      </c>
      <c r="L69" s="281" t="s">
        <v>381</v>
      </c>
      <c r="M69" s="281" t="s">
        <v>381</v>
      </c>
      <c r="N69" s="281" t="s">
        <v>381</v>
      </c>
      <c r="O69" s="281" t="s">
        <v>381</v>
      </c>
      <c r="P69" s="281" t="s">
        <v>381</v>
      </c>
      <c r="Q69" s="281" t="s">
        <v>381</v>
      </c>
      <c r="R69" s="281" t="s">
        <v>381</v>
      </c>
    </row>
    <row r="70" spans="10:18" ht="19.5" customHeight="1">
      <c r="J70" s="28" t="s">
        <v>33</v>
      </c>
      <c r="K70" s="68" t="e">
        <f>'ผอ 07 บัญชีสรุป'!#REF!</f>
        <v>#REF!</v>
      </c>
      <c r="L70" s="91" t="e">
        <f>'ผอ 07 บัญชีสรุป'!#REF!</f>
        <v>#REF!</v>
      </c>
      <c r="M70" s="281" t="s">
        <v>381</v>
      </c>
      <c r="N70" s="281" t="s">
        <v>381</v>
      </c>
      <c r="O70" s="281" t="s">
        <v>381</v>
      </c>
      <c r="P70" s="281" t="s">
        <v>381</v>
      </c>
      <c r="Q70" s="68" t="e">
        <f>'ผอ 07 บัญชีสรุป'!#REF!</f>
        <v>#REF!</v>
      </c>
      <c r="R70" s="91" t="e">
        <f>'ผอ 07 บัญชีสรุป'!#REF!</f>
        <v>#REF!</v>
      </c>
    </row>
    <row r="71" spans="10:18" ht="19.5" customHeight="1">
      <c r="J71" s="28" t="s">
        <v>34</v>
      </c>
      <c r="K71" s="68"/>
      <c r="L71" s="91"/>
      <c r="M71" s="68"/>
      <c r="N71" s="91"/>
      <c r="O71" s="68"/>
      <c r="P71" s="91"/>
      <c r="Q71" s="68"/>
      <c r="R71" s="91"/>
    </row>
    <row r="72" spans="10:18" ht="19.5" customHeight="1">
      <c r="J72" s="76" t="s">
        <v>35</v>
      </c>
      <c r="K72" s="32" t="e">
        <f>'ผอ 07 บัญชีสรุป'!#REF!</f>
        <v>#REF!</v>
      </c>
      <c r="L72" s="284" t="e">
        <f>'ผอ 07 บัญชีสรุป'!#REF!</f>
        <v>#REF!</v>
      </c>
      <c r="M72" s="281" t="s">
        <v>381</v>
      </c>
      <c r="N72" s="281" t="s">
        <v>381</v>
      </c>
      <c r="O72" s="281" t="s">
        <v>381</v>
      </c>
      <c r="P72" s="281" t="s">
        <v>381</v>
      </c>
      <c r="Q72" s="32" t="e">
        <f>'ผอ 07 บัญชีสรุป'!#REF!</f>
        <v>#REF!</v>
      </c>
      <c r="R72" s="285" t="e">
        <f>'ผอ 07 บัญชีสรุป'!#REF!</f>
        <v>#REF!</v>
      </c>
    </row>
    <row r="73" spans="10:18" ht="19.5" customHeight="1" thickBot="1">
      <c r="J73" s="118" t="s">
        <v>7</v>
      </c>
      <c r="K73" s="111" t="e">
        <f t="shared" ref="K73:R73" si="3">SUM(K60:K72)</f>
        <v>#REF!</v>
      </c>
      <c r="L73" s="113" t="e">
        <f t="shared" si="3"/>
        <v>#REF!</v>
      </c>
      <c r="M73" s="283" t="str">
        <f>M65</f>
        <v>4</v>
      </c>
      <c r="N73" s="113" t="e">
        <f t="shared" si="3"/>
        <v>#REF!</v>
      </c>
      <c r="O73" s="111">
        <f t="shared" si="3"/>
        <v>2</v>
      </c>
      <c r="P73" s="113" t="e">
        <f t="shared" si="3"/>
        <v>#REF!</v>
      </c>
      <c r="Q73" s="111" t="e">
        <f t="shared" si="3"/>
        <v>#REF!</v>
      </c>
      <c r="R73" s="113" t="e">
        <f t="shared" si="3"/>
        <v>#REF!</v>
      </c>
    </row>
    <row r="74" spans="10:18" ht="19.5" customHeight="1" thickTop="1">
      <c r="J74" s="228" t="s">
        <v>36</v>
      </c>
      <c r="K74" s="65"/>
      <c r="L74" s="72"/>
      <c r="M74" s="65"/>
      <c r="N74" s="72"/>
      <c r="O74" s="65"/>
      <c r="P74" s="72"/>
      <c r="Q74" s="150"/>
      <c r="R74" s="119"/>
    </row>
    <row r="75" spans="10:18" ht="19.5" customHeight="1">
      <c r="J75" s="70" t="s">
        <v>347</v>
      </c>
      <c r="K75" s="27" t="e">
        <f>'ผอ 07 บัญชีสรุป'!#REF!</f>
        <v>#REF!</v>
      </c>
      <c r="L75" s="114" t="e">
        <f>'ผอ 07 บัญชีสรุป'!#REF!</f>
        <v>#REF!</v>
      </c>
      <c r="M75" s="281" t="s">
        <v>381</v>
      </c>
      <c r="N75" s="281" t="s">
        <v>381</v>
      </c>
      <c r="O75" s="281" t="s">
        <v>381</v>
      </c>
      <c r="P75" s="281" t="s">
        <v>381</v>
      </c>
      <c r="Q75" s="27" t="e">
        <f>'ผอ 07 บัญชีสรุป'!#REF!</f>
        <v>#REF!</v>
      </c>
      <c r="R75" s="117" t="e">
        <f>'ผอ 07 บัญชีสรุป'!#REF!</f>
        <v>#REF!</v>
      </c>
    </row>
    <row r="76" spans="10:18" ht="19.5" customHeight="1">
      <c r="J76" s="28" t="s">
        <v>346</v>
      </c>
      <c r="K76" s="68"/>
      <c r="L76" s="79"/>
      <c r="M76" s="71"/>
      <c r="N76" s="79"/>
      <c r="O76" s="71"/>
      <c r="P76" s="79"/>
      <c r="Q76" s="68"/>
      <c r="R76" s="91"/>
    </row>
    <row r="77" spans="10:18" ht="19.5" customHeight="1">
      <c r="J77" s="70" t="s">
        <v>349</v>
      </c>
      <c r="K77" s="68" t="e">
        <f>'ผอ 07 บัญชีสรุป'!#REF!</f>
        <v>#REF!</v>
      </c>
      <c r="L77" s="79" t="e">
        <f>'ผอ 07 บัญชีสรุป'!#REF!</f>
        <v>#REF!</v>
      </c>
      <c r="M77" s="281" t="s">
        <v>381</v>
      </c>
      <c r="N77" s="281" t="s">
        <v>381</v>
      </c>
      <c r="O77" s="281" t="s">
        <v>381</v>
      </c>
      <c r="P77" s="281" t="s">
        <v>381</v>
      </c>
      <c r="Q77" s="68" t="e">
        <f>'ผอ 07 บัญชีสรุป'!#REF!</f>
        <v>#REF!</v>
      </c>
      <c r="R77" s="79" t="e">
        <f>'ผอ 07 บัญชีสรุป'!#REF!</f>
        <v>#REF!</v>
      </c>
    </row>
    <row r="78" spans="10:18" ht="19.5" customHeight="1">
      <c r="J78" s="28" t="s">
        <v>348</v>
      </c>
      <c r="K78" s="68"/>
      <c r="L78" s="91"/>
      <c r="M78" s="80"/>
      <c r="N78" s="91"/>
      <c r="O78" s="80"/>
      <c r="P78" s="91"/>
      <c r="Q78" s="68"/>
      <c r="R78" s="91"/>
    </row>
    <row r="79" spans="10:18" ht="19.5" customHeight="1">
      <c r="J79" s="70" t="s">
        <v>370</v>
      </c>
      <c r="K79" s="68" t="e">
        <f>'ผอ 07 บัญชีสรุป'!#REF!</f>
        <v>#REF!</v>
      </c>
      <c r="L79" s="91" t="e">
        <f>'ผอ 07 บัญชีสรุป'!#REF!</f>
        <v>#REF!</v>
      </c>
      <c r="M79" s="286" t="s">
        <v>381</v>
      </c>
      <c r="N79" s="286" t="s">
        <v>381</v>
      </c>
      <c r="O79" s="286" t="s">
        <v>381</v>
      </c>
      <c r="P79" s="286" t="s">
        <v>381</v>
      </c>
      <c r="Q79" s="68" t="e">
        <f>'ผอ 07 บัญชีสรุป'!#REF!</f>
        <v>#REF!</v>
      </c>
      <c r="R79" s="91" t="e">
        <f>'ผอ 07 บัญชีสรุป'!#REF!</f>
        <v>#REF!</v>
      </c>
    </row>
    <row r="80" spans="10:18" ht="19.5" customHeight="1" thickBot="1">
      <c r="J80" s="118"/>
      <c r="K80" s="111" t="e">
        <f>'ผอ 07 บัญชีสรุป'!#REF!</f>
        <v>#REF!</v>
      </c>
      <c r="L80" s="113" t="e">
        <f>'ผอ 07 บัญชีสรุป'!#REF!</f>
        <v>#REF!</v>
      </c>
      <c r="M80" s="281" t="s">
        <v>381</v>
      </c>
      <c r="N80" s="281" t="s">
        <v>381</v>
      </c>
      <c r="O80" s="281" t="s">
        <v>381</v>
      </c>
      <c r="P80" s="281" t="s">
        <v>381</v>
      </c>
      <c r="Q80" s="111" t="e">
        <f>'ผอ 07 บัญชีสรุป'!#REF!</f>
        <v>#REF!</v>
      </c>
      <c r="R80" s="113" t="e">
        <f>'ผอ 07 บัญชีสรุป'!#REF!</f>
        <v>#REF!</v>
      </c>
    </row>
    <row r="81" spans="10:18" ht="19.5" customHeight="1" thickTop="1">
      <c r="J81" s="1069"/>
      <c r="K81" s="1069"/>
      <c r="L81" s="1069"/>
      <c r="M81" s="1069"/>
      <c r="N81" s="1069"/>
      <c r="O81" s="1069"/>
      <c r="P81" s="1069"/>
      <c r="Q81" s="1069"/>
      <c r="R81" s="1069"/>
    </row>
    <row r="82" spans="10:18" ht="19.5" customHeight="1">
      <c r="J82" s="81" t="s">
        <v>356</v>
      </c>
      <c r="K82" s="259" t="s">
        <v>372</v>
      </c>
      <c r="L82" s="259"/>
      <c r="M82" s="259"/>
      <c r="N82" s="259"/>
      <c r="O82" s="259"/>
      <c r="P82" s="259"/>
      <c r="Q82" s="259"/>
      <c r="R82" s="259"/>
    </row>
    <row r="83" spans="10:18" ht="19.5" customHeight="1">
      <c r="J83" s="82"/>
      <c r="K83" s="1070" t="s">
        <v>328</v>
      </c>
      <c r="L83" s="1071"/>
      <c r="M83" s="1072" t="s">
        <v>329</v>
      </c>
      <c r="N83" s="1071"/>
      <c r="O83" s="1072" t="s">
        <v>330</v>
      </c>
      <c r="P83" s="1071"/>
      <c r="Q83" s="1072" t="s">
        <v>4</v>
      </c>
      <c r="R83" s="1071"/>
    </row>
    <row r="84" spans="10:18" ht="19.5" customHeight="1">
      <c r="J84" s="83" t="s">
        <v>1</v>
      </c>
      <c r="K84" s="84" t="s">
        <v>5</v>
      </c>
      <c r="L84" s="85" t="s">
        <v>2</v>
      </c>
      <c r="M84" s="84" t="s">
        <v>5</v>
      </c>
      <c r="N84" s="85" t="s">
        <v>2</v>
      </c>
      <c r="O84" s="84" t="s">
        <v>5</v>
      </c>
      <c r="P84" s="85" t="s">
        <v>2</v>
      </c>
      <c r="Q84" s="84" t="s">
        <v>5</v>
      </c>
      <c r="R84" s="85" t="s">
        <v>2</v>
      </c>
    </row>
    <row r="85" spans="10:18" ht="19.5" customHeight="1">
      <c r="J85" s="86"/>
      <c r="K85" s="87" t="s">
        <v>6</v>
      </c>
      <c r="L85" s="88" t="s">
        <v>3</v>
      </c>
      <c r="M85" s="87" t="s">
        <v>6</v>
      </c>
      <c r="N85" s="88" t="s">
        <v>3</v>
      </c>
      <c r="O85" s="87" t="s">
        <v>6</v>
      </c>
      <c r="P85" s="88" t="s">
        <v>3</v>
      </c>
      <c r="Q85" s="87" t="s">
        <v>6</v>
      </c>
      <c r="R85" s="88" t="s">
        <v>3</v>
      </c>
    </row>
    <row r="86" spans="10:18" ht="19.5" customHeight="1">
      <c r="J86" s="227" t="s">
        <v>355</v>
      </c>
      <c r="K86" s="27"/>
      <c r="L86" s="114"/>
      <c r="M86" s="29"/>
      <c r="N86" s="114"/>
      <c r="O86" s="29"/>
      <c r="P86" s="114"/>
      <c r="Q86" s="27"/>
      <c r="R86" s="120"/>
    </row>
    <row r="87" spans="10:18" ht="19.5" customHeight="1">
      <c r="J87" s="70" t="s">
        <v>359</v>
      </c>
      <c r="K87" s="68" t="e">
        <f>'ผอ 07 บัญชีสรุป'!#REF!</f>
        <v>#REF!</v>
      </c>
      <c r="L87" s="91" t="e">
        <f>'ผอ 07 บัญชีสรุป'!#REF!</f>
        <v>#REF!</v>
      </c>
      <c r="M87" s="281" t="s">
        <v>381</v>
      </c>
      <c r="N87" s="281" t="s">
        <v>381</v>
      </c>
      <c r="O87" s="281" t="s">
        <v>381</v>
      </c>
      <c r="P87" s="281" t="s">
        <v>381</v>
      </c>
      <c r="Q87" s="68" t="e">
        <f>'ผอ 07 บัญชีสรุป'!#REF!</f>
        <v>#REF!</v>
      </c>
      <c r="R87" s="91" t="e">
        <f>'ผอ 07 บัญชีสรุป'!#REF!</f>
        <v>#REF!</v>
      </c>
    </row>
    <row r="88" spans="10:18" ht="19.5" customHeight="1">
      <c r="J88" s="70" t="s">
        <v>360</v>
      </c>
      <c r="K88" s="71"/>
      <c r="L88" s="91"/>
      <c r="M88" s="80"/>
      <c r="N88" s="80"/>
      <c r="O88" s="80"/>
      <c r="P88" s="91"/>
      <c r="Q88" s="80"/>
      <c r="R88" s="91"/>
    </row>
    <row r="89" spans="10:18" ht="19.5" customHeight="1">
      <c r="J89" s="70" t="s">
        <v>362</v>
      </c>
      <c r="K89" s="71"/>
      <c r="L89" s="91"/>
      <c r="M89" s="80"/>
      <c r="N89" s="80"/>
      <c r="O89" s="80"/>
      <c r="P89" s="91"/>
      <c r="Q89" s="80"/>
      <c r="R89" s="91"/>
    </row>
    <row r="90" spans="10:18" ht="19.5" customHeight="1">
      <c r="J90" s="28" t="s">
        <v>361</v>
      </c>
      <c r="K90" s="71"/>
      <c r="L90" s="91"/>
      <c r="M90" s="80"/>
      <c r="N90" s="80"/>
      <c r="O90" s="80"/>
      <c r="P90" s="91"/>
      <c r="Q90" s="80"/>
      <c r="R90" s="91"/>
    </row>
    <row r="91" spans="10:18" ht="19.5" customHeight="1">
      <c r="J91" s="70"/>
      <c r="K91" s="71"/>
      <c r="L91" s="91"/>
      <c r="M91" s="80"/>
      <c r="N91" s="80"/>
      <c r="O91" s="80"/>
      <c r="P91" s="91"/>
      <c r="Q91" s="80"/>
      <c r="R91" s="91"/>
    </row>
    <row r="92" spans="10:18" ht="19.5" customHeight="1">
      <c r="J92" s="70"/>
      <c r="K92" s="71"/>
      <c r="L92" s="91"/>
      <c r="M92" s="80"/>
      <c r="N92" s="80"/>
      <c r="O92" s="80"/>
      <c r="P92" s="91"/>
      <c r="Q92" s="80"/>
      <c r="R92" s="91"/>
    </row>
    <row r="93" spans="10:18" ht="19.5" customHeight="1">
      <c r="J93" s="70"/>
      <c r="K93" s="71"/>
      <c r="L93" s="91"/>
      <c r="M93" s="80"/>
      <c r="N93" s="80"/>
      <c r="O93" s="80"/>
      <c r="P93" s="91"/>
      <c r="Q93" s="80"/>
      <c r="R93" s="91"/>
    </row>
    <row r="94" spans="10:18" ht="19.5" customHeight="1">
      <c r="J94" s="70"/>
      <c r="K94" s="71"/>
      <c r="L94" s="91"/>
      <c r="M94" s="80"/>
      <c r="N94" s="80"/>
      <c r="O94" s="80"/>
      <c r="P94" s="91"/>
      <c r="Q94" s="80"/>
      <c r="R94" s="91"/>
    </row>
    <row r="95" spans="10:18" ht="19.5" customHeight="1">
      <c r="J95" s="70"/>
      <c r="K95" s="71"/>
      <c r="L95" s="91"/>
      <c r="M95" s="80"/>
      <c r="N95" s="80"/>
      <c r="O95" s="80"/>
      <c r="P95" s="91"/>
      <c r="Q95" s="80"/>
      <c r="R95" s="91"/>
    </row>
    <row r="96" spans="10:18" ht="19.5" customHeight="1">
      <c r="J96" s="70"/>
      <c r="K96" s="71"/>
      <c r="L96" s="91"/>
      <c r="M96" s="80"/>
      <c r="N96" s="80"/>
      <c r="O96" s="80"/>
      <c r="P96" s="91"/>
      <c r="Q96" s="80"/>
      <c r="R96" s="91"/>
    </row>
    <row r="97" spans="10:18" ht="19.5" customHeight="1">
      <c r="J97" s="70"/>
      <c r="K97" s="71"/>
      <c r="L97" s="91"/>
      <c r="M97" s="80"/>
      <c r="N97" s="80"/>
      <c r="O97" s="80"/>
      <c r="P97" s="91"/>
      <c r="Q97" s="80"/>
      <c r="R97" s="91"/>
    </row>
    <row r="98" spans="10:18" ht="19.5" customHeight="1">
      <c r="J98" s="70"/>
      <c r="K98" s="71"/>
      <c r="L98" s="91"/>
      <c r="M98" s="80"/>
      <c r="N98" s="80"/>
      <c r="O98" s="80"/>
      <c r="P98" s="91"/>
      <c r="Q98" s="80"/>
      <c r="R98" s="91"/>
    </row>
    <row r="99" spans="10:18" ht="19.5" customHeight="1">
      <c r="J99" s="70"/>
      <c r="K99" s="71"/>
      <c r="L99" s="91"/>
      <c r="M99" s="80"/>
      <c r="N99" s="80"/>
      <c r="O99" s="80"/>
      <c r="P99" s="91"/>
      <c r="Q99" s="80"/>
      <c r="R99" s="91"/>
    </row>
    <row r="100" spans="10:18" ht="19.5" customHeight="1">
      <c r="J100" s="70"/>
      <c r="K100" s="71"/>
      <c r="L100" s="91"/>
      <c r="M100" s="80"/>
      <c r="N100" s="80"/>
      <c r="O100" s="80"/>
      <c r="P100" s="91"/>
      <c r="Q100" s="80"/>
      <c r="R100" s="91"/>
    </row>
    <row r="101" spans="10:18" ht="19.5" customHeight="1">
      <c r="J101" s="70"/>
      <c r="K101" s="71"/>
      <c r="L101" s="91"/>
      <c r="M101" s="80"/>
      <c r="N101" s="80"/>
      <c r="O101" s="80"/>
      <c r="P101" s="91"/>
      <c r="Q101" s="80"/>
      <c r="R101" s="91"/>
    </row>
    <row r="102" spans="10:18" ht="19.5" customHeight="1">
      <c r="J102" s="70"/>
      <c r="K102" s="71"/>
      <c r="L102" s="91"/>
      <c r="M102" s="80"/>
      <c r="N102" s="80"/>
      <c r="O102" s="80"/>
      <c r="P102" s="91"/>
      <c r="Q102" s="80"/>
      <c r="R102" s="91"/>
    </row>
    <row r="103" spans="10:18" ht="19.5" customHeight="1">
      <c r="J103" s="70"/>
      <c r="K103" s="71"/>
      <c r="L103" s="91"/>
      <c r="M103" s="80"/>
      <c r="N103" s="80"/>
      <c r="O103" s="80"/>
      <c r="P103" s="91"/>
      <c r="Q103" s="80"/>
      <c r="R103" s="91"/>
    </row>
    <row r="104" spans="10:18" ht="19.5" customHeight="1">
      <c r="J104" s="70"/>
      <c r="K104" s="71"/>
      <c r="L104" s="91"/>
      <c r="M104" s="80"/>
      <c r="N104" s="80"/>
      <c r="O104" s="80"/>
      <c r="P104" s="91"/>
      <c r="Q104" s="80"/>
      <c r="R104" s="91"/>
    </row>
    <row r="105" spans="10:18" ht="19.5" customHeight="1">
      <c r="J105" s="70"/>
      <c r="K105" s="71"/>
      <c r="L105" s="91"/>
      <c r="M105" s="109"/>
      <c r="N105" s="109"/>
      <c r="O105" s="109"/>
      <c r="P105" s="110"/>
      <c r="Q105" s="80"/>
      <c r="R105" s="91"/>
    </row>
    <row r="106" spans="10:18" ht="19.5" customHeight="1">
      <c r="J106" s="234" t="s">
        <v>7</v>
      </c>
      <c r="K106" s="287" t="e">
        <f>SUM(K87:K90)</f>
        <v>#REF!</v>
      </c>
      <c r="L106" s="121" t="e">
        <f>SUM(L87:L90)</f>
        <v>#REF!</v>
      </c>
      <c r="M106" s="281" t="s">
        <v>381</v>
      </c>
      <c r="N106" s="281" t="s">
        <v>381</v>
      </c>
      <c r="O106" s="281" t="s">
        <v>381</v>
      </c>
      <c r="P106" s="281" t="s">
        <v>381</v>
      </c>
      <c r="Q106" s="287" t="e">
        <f>SUM(Q87:Q90)</f>
        <v>#REF!</v>
      </c>
      <c r="R106" s="122" t="e">
        <f>SUM(R87:R90)</f>
        <v>#REF!</v>
      </c>
    </row>
    <row r="107" spans="10:18" ht="19.5" customHeight="1" thickBot="1">
      <c r="J107" s="233" t="s">
        <v>38</v>
      </c>
      <c r="K107" s="111" t="e">
        <f>K26+K43+K53+K73+K80+K87</f>
        <v>#REF!</v>
      </c>
      <c r="L107" s="113" t="e">
        <f>L26+L43+L53+L73+L80+L106</f>
        <v>#REF!</v>
      </c>
      <c r="M107" s="283" t="s">
        <v>380</v>
      </c>
      <c r="N107" s="113">
        <f>'ผอ 07 บัญชีสรุป'!E55</f>
        <v>3165000</v>
      </c>
      <c r="O107" s="111">
        <f>'ผอ 07 บัญชีสรุป'!H55</f>
        <v>12</v>
      </c>
      <c r="P107" s="113">
        <f>'ผอ 07 บัญชีสรุป'!I55</f>
        <v>2205000</v>
      </c>
      <c r="Q107" s="111">
        <f>'ผอ 07 บัญชีสรุป'!J55</f>
        <v>54</v>
      </c>
      <c r="R107" s="113">
        <f>'ผอ 07 บัญชีสรุป'!K55</f>
        <v>12300000</v>
      </c>
    </row>
    <row r="108" spans="10:18" ht="19.5" customHeight="1" thickTop="1">
      <c r="J108" s="1069" t="s">
        <v>378</v>
      </c>
      <c r="K108" s="1069"/>
      <c r="L108" s="1069"/>
      <c r="M108" s="1069"/>
      <c r="N108" s="1069"/>
      <c r="O108" s="1069"/>
      <c r="P108" s="1069"/>
      <c r="Q108" s="1069"/>
      <c r="R108" s="1069"/>
    </row>
  </sheetData>
  <mergeCells count="22">
    <mergeCell ref="J108:R108"/>
    <mergeCell ref="K56:L56"/>
    <mergeCell ref="M56:N56"/>
    <mergeCell ref="O56:P56"/>
    <mergeCell ref="Q56:R56"/>
    <mergeCell ref="K83:L83"/>
    <mergeCell ref="M83:N83"/>
    <mergeCell ref="O83:P83"/>
    <mergeCell ref="Q83:R83"/>
    <mergeCell ref="J81:R81"/>
    <mergeCell ref="J27:R27"/>
    <mergeCell ref="J54:R54"/>
    <mergeCell ref="A28:I28"/>
    <mergeCell ref="K3:L3"/>
    <mergeCell ref="M3:N3"/>
    <mergeCell ref="O3:P3"/>
    <mergeCell ref="Q3:R3"/>
    <mergeCell ref="B3:I3"/>
    <mergeCell ref="B4:C4"/>
    <mergeCell ref="D4:E4"/>
    <mergeCell ref="F4:G4"/>
    <mergeCell ref="H4:I4"/>
  </mergeCells>
  <pageMargins left="0.27559055118110237" right="0.11811023622047245" top="0.55118110236220474" bottom="0.55118110236220474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5"/>
  <sheetViews>
    <sheetView view="pageLayout" zoomScaleNormal="100" workbookViewId="0">
      <selection activeCell="L3" sqref="L3"/>
    </sheetView>
  </sheetViews>
  <sheetFormatPr defaultRowHeight="21" customHeight="1"/>
  <cols>
    <col min="1" max="1" width="3.5703125" style="37" customWidth="1"/>
    <col min="2" max="2" width="23.28515625" style="37" customWidth="1"/>
    <col min="3" max="3" width="18.7109375" style="37" customWidth="1"/>
    <col min="4" max="4" width="16.5703125" style="37" customWidth="1"/>
    <col min="5" max="5" width="11.28515625" style="37" customWidth="1"/>
    <col min="6" max="6" width="10.5703125" style="37" customWidth="1"/>
    <col min="7" max="7" width="10.42578125" style="37" customWidth="1"/>
    <col min="8" max="8" width="10.5703125" style="37" customWidth="1"/>
    <col min="9" max="9" width="10.7109375" style="37" customWidth="1"/>
    <col min="10" max="10" width="17.28515625" style="37" customWidth="1"/>
    <col min="11" max="11" width="12.42578125" style="37" customWidth="1"/>
    <col min="12" max="16384" width="9.140625" style="37"/>
  </cols>
  <sheetData>
    <row r="1" spans="1:12" ht="21" customHeight="1">
      <c r="K1" s="37" t="s">
        <v>650</v>
      </c>
      <c r="L1" s="31"/>
    </row>
    <row r="2" spans="1:12" ht="21" customHeight="1">
      <c r="A2" s="1077" t="s">
        <v>404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31"/>
    </row>
    <row r="3" spans="1:12" ht="21" customHeight="1">
      <c r="A3" s="1077" t="s">
        <v>405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31"/>
    </row>
    <row r="4" spans="1:12" ht="21" customHeight="1">
      <c r="A4" s="1077" t="s">
        <v>406</v>
      </c>
      <c r="B4" s="1077"/>
      <c r="C4" s="1077"/>
      <c r="D4" s="1077"/>
      <c r="E4" s="1077"/>
      <c r="F4" s="1077"/>
      <c r="G4" s="1077"/>
      <c r="H4" s="1077"/>
      <c r="I4" s="1077"/>
      <c r="J4" s="1077"/>
      <c r="K4" s="1077"/>
      <c r="L4" s="31"/>
    </row>
    <row r="5" spans="1:12" ht="21" customHeight="1">
      <c r="A5" s="453" t="s">
        <v>55</v>
      </c>
      <c r="B5" s="1"/>
      <c r="C5" s="1"/>
      <c r="D5" s="598"/>
      <c r="E5" s="598"/>
      <c r="F5" s="598"/>
      <c r="G5" s="598"/>
      <c r="H5" s="598"/>
      <c r="I5" s="598"/>
      <c r="J5" s="598"/>
      <c r="K5" s="598"/>
    </row>
    <row r="6" spans="1:12" ht="21" customHeight="1">
      <c r="A6" s="453" t="s">
        <v>59</v>
      </c>
      <c r="B6" s="1"/>
      <c r="C6" s="1"/>
      <c r="D6" s="453"/>
      <c r="E6" s="453"/>
      <c r="F6" s="453"/>
      <c r="G6" s="453"/>
      <c r="H6" s="453"/>
      <c r="I6" s="453"/>
      <c r="J6" s="453"/>
      <c r="K6" s="453"/>
    </row>
    <row r="7" spans="1:12" ht="21" customHeight="1">
      <c r="A7" s="453" t="s">
        <v>37</v>
      </c>
      <c r="B7" s="1"/>
      <c r="C7" s="20"/>
      <c r="D7" s="56"/>
      <c r="E7" s="5"/>
      <c r="F7" s="4"/>
      <c r="G7" s="4"/>
      <c r="H7" s="4"/>
      <c r="I7" s="4"/>
      <c r="J7" s="453"/>
      <c r="K7" s="453"/>
    </row>
    <row r="8" spans="1:12" ht="21" customHeight="1">
      <c r="A8" s="453"/>
      <c r="B8" s="453" t="s">
        <v>448</v>
      </c>
      <c r="C8" s="20"/>
      <c r="D8" s="56"/>
      <c r="E8" s="5"/>
      <c r="F8" s="4"/>
      <c r="G8" s="4"/>
      <c r="H8" s="4"/>
      <c r="I8" s="4"/>
      <c r="J8" s="453"/>
      <c r="K8" s="453"/>
    </row>
    <row r="9" spans="1:12" ht="21" customHeight="1">
      <c r="A9" s="401"/>
      <c r="B9" s="402"/>
      <c r="C9" s="402"/>
      <c r="D9" s="135" t="s">
        <v>41</v>
      </c>
      <c r="E9" s="1054" t="s">
        <v>397</v>
      </c>
      <c r="F9" s="1055"/>
      <c r="G9" s="1055"/>
      <c r="H9" s="1055"/>
      <c r="I9" s="400" t="s">
        <v>49</v>
      </c>
      <c r="J9" s="135" t="s">
        <v>43</v>
      </c>
      <c r="K9" s="135" t="s">
        <v>47</v>
      </c>
    </row>
    <row r="10" spans="1:12" ht="21" customHeight="1">
      <c r="A10" s="393" t="s">
        <v>39</v>
      </c>
      <c r="B10" s="393" t="s">
        <v>6</v>
      </c>
      <c r="C10" s="393" t="s">
        <v>40</v>
      </c>
      <c r="D10" s="136" t="s">
        <v>42</v>
      </c>
      <c r="E10" s="570">
        <v>2561</v>
      </c>
      <c r="F10" s="400">
        <v>2562</v>
      </c>
      <c r="G10" s="400">
        <v>2563</v>
      </c>
      <c r="H10" s="400">
        <v>2564</v>
      </c>
      <c r="I10" s="395" t="s">
        <v>50</v>
      </c>
      <c r="J10" s="136" t="s">
        <v>44</v>
      </c>
      <c r="K10" s="136" t="s">
        <v>646</v>
      </c>
    </row>
    <row r="11" spans="1:12" ht="21" customHeight="1">
      <c r="A11" s="396"/>
      <c r="B11" s="397"/>
      <c r="C11" s="397"/>
      <c r="D11" s="162"/>
      <c r="E11" s="432" t="s">
        <v>3</v>
      </c>
      <c r="F11" s="398" t="s">
        <v>3</v>
      </c>
      <c r="G11" s="398" t="s">
        <v>3</v>
      </c>
      <c r="H11" s="398" t="s">
        <v>3</v>
      </c>
      <c r="I11" s="398"/>
      <c r="J11" s="163"/>
      <c r="K11" s="163"/>
    </row>
    <row r="12" spans="1:12" ht="21" customHeight="1">
      <c r="A12" s="177"/>
      <c r="B12" s="167" t="s">
        <v>381</v>
      </c>
      <c r="C12" s="167" t="s">
        <v>381</v>
      </c>
      <c r="D12" s="167" t="s">
        <v>381</v>
      </c>
      <c r="E12" s="167" t="s">
        <v>381</v>
      </c>
      <c r="F12" s="167" t="s">
        <v>381</v>
      </c>
      <c r="G12" s="167" t="s">
        <v>381</v>
      </c>
      <c r="H12" s="167" t="s">
        <v>381</v>
      </c>
      <c r="I12" s="167" t="s">
        <v>381</v>
      </c>
      <c r="J12" s="167" t="s">
        <v>381</v>
      </c>
      <c r="K12" s="167" t="s">
        <v>381</v>
      </c>
    </row>
    <row r="13" spans="1:12" ht="21" customHeight="1">
      <c r="A13" s="177"/>
      <c r="B13" s="168"/>
      <c r="C13" s="178"/>
      <c r="D13" s="168"/>
      <c r="E13" s="267"/>
      <c r="F13" s="167"/>
      <c r="G13" s="240"/>
      <c r="H13" s="240"/>
      <c r="I13" s="50"/>
      <c r="J13" s="28"/>
      <c r="K13" s="55"/>
    </row>
    <row r="14" spans="1:12" ht="21" customHeight="1">
      <c r="A14" s="177"/>
      <c r="B14" s="168"/>
      <c r="C14" s="178"/>
      <c r="D14" s="168"/>
      <c r="E14" s="167"/>
      <c r="F14" s="168"/>
      <c r="G14" s="168"/>
      <c r="H14" s="168"/>
      <c r="I14" s="50"/>
      <c r="J14" s="168"/>
      <c r="K14" s="55"/>
    </row>
    <row r="15" spans="1:12" ht="21" customHeight="1">
      <c r="A15" s="167"/>
      <c r="B15" s="168"/>
      <c r="C15" s="168"/>
      <c r="D15" s="168"/>
      <c r="E15" s="167"/>
      <c r="F15" s="168"/>
      <c r="G15" s="168"/>
      <c r="H15" s="168"/>
      <c r="I15" s="50"/>
      <c r="J15" s="168"/>
      <c r="K15" s="2"/>
    </row>
    <row r="16" spans="1:12" ht="21" customHeight="1">
      <c r="A16" s="289"/>
      <c r="B16" s="294"/>
      <c r="C16" s="290"/>
      <c r="D16" s="290"/>
      <c r="E16" s="292"/>
      <c r="F16" s="292"/>
      <c r="G16" s="289"/>
      <c r="H16" s="289"/>
      <c r="I16" s="50"/>
      <c r="J16" s="28"/>
      <c r="K16" s="2"/>
    </row>
    <row r="17" spans="1:13" ht="21" customHeight="1">
      <c r="A17" s="289"/>
      <c r="B17" s="294"/>
      <c r="C17" s="290"/>
      <c r="D17" s="290"/>
      <c r="E17" s="292"/>
      <c r="F17" s="292"/>
      <c r="G17" s="289"/>
      <c r="H17" s="289"/>
      <c r="I17" s="50"/>
      <c r="J17" s="28"/>
      <c r="K17" s="2"/>
    </row>
    <row r="18" spans="1:13" ht="21" customHeight="1">
      <c r="A18" s="289"/>
      <c r="B18" s="168"/>
      <c r="C18" s="171"/>
      <c r="D18" s="168"/>
      <c r="E18" s="253"/>
      <c r="F18" s="253"/>
      <c r="G18" s="253"/>
      <c r="H18" s="253"/>
      <c r="I18" s="6"/>
      <c r="J18" s="28"/>
      <c r="K18" s="2"/>
      <c r="L18" s="567"/>
      <c r="M18" s="31"/>
    </row>
    <row r="19" spans="1:13" ht="21" customHeight="1">
      <c r="A19" s="289"/>
      <c r="B19" s="168"/>
      <c r="C19" s="171"/>
      <c r="D19" s="168"/>
      <c r="E19" s="235"/>
      <c r="F19" s="235"/>
      <c r="G19" s="235"/>
      <c r="H19" s="235"/>
      <c r="I19" s="50"/>
      <c r="J19" s="28"/>
      <c r="K19" s="2"/>
      <c r="L19" s="451"/>
      <c r="M19" s="31"/>
    </row>
    <row r="20" spans="1:13" ht="21" customHeight="1">
      <c r="A20" s="289"/>
      <c r="B20" s="168"/>
      <c r="C20" s="168"/>
      <c r="D20" s="168"/>
      <c r="E20" s="177"/>
      <c r="F20" s="177"/>
      <c r="G20" s="167"/>
      <c r="H20" s="289"/>
      <c r="I20" s="50"/>
      <c r="J20" s="168"/>
      <c r="K20" s="55"/>
    </row>
    <row r="21" spans="1:13" ht="21" customHeight="1">
      <c r="A21" s="289"/>
      <c r="B21" s="168"/>
      <c r="C21" s="168"/>
      <c r="D21" s="168"/>
      <c r="E21" s="177"/>
      <c r="F21" s="177"/>
      <c r="G21" s="167"/>
      <c r="H21" s="289"/>
      <c r="I21" s="50"/>
      <c r="J21" s="168"/>
      <c r="K21" s="2"/>
    </row>
    <row r="22" spans="1:13" ht="21" customHeight="1">
      <c r="A22" s="289"/>
      <c r="B22" s="168"/>
      <c r="C22" s="168"/>
      <c r="D22" s="168"/>
      <c r="E22" s="177"/>
      <c r="F22" s="177"/>
      <c r="G22" s="167"/>
      <c r="H22" s="289"/>
      <c r="I22" s="50"/>
      <c r="J22" s="28"/>
      <c r="K22" s="2"/>
    </row>
    <row r="23" spans="1:13" ht="21" customHeight="1">
      <c r="A23" s="296"/>
      <c r="B23" s="575"/>
      <c r="C23" s="179"/>
      <c r="D23" s="179"/>
      <c r="E23" s="170"/>
      <c r="F23" s="170"/>
      <c r="G23" s="183"/>
      <c r="H23" s="296"/>
      <c r="I23" s="48"/>
      <c r="J23" s="33"/>
      <c r="K23" s="3"/>
    </row>
    <row r="24" spans="1:13" ht="21" customHeight="1">
      <c r="A24" s="605"/>
      <c r="B24" s="619"/>
      <c r="C24" s="620"/>
      <c r="D24" s="447"/>
      <c r="E24" s="621"/>
      <c r="F24" s="621"/>
      <c r="G24" s="605"/>
      <c r="H24" s="605"/>
      <c r="I24" s="586"/>
      <c r="J24" s="205"/>
      <c r="K24" s="587" t="s">
        <v>1292</v>
      </c>
    </row>
    <row r="25" spans="1:13" ht="21" customHeight="1">
      <c r="A25" s="1078"/>
      <c r="B25" s="1078"/>
      <c r="C25" s="1078"/>
      <c r="D25" s="1078"/>
      <c r="E25" s="1078"/>
      <c r="F25" s="1078"/>
      <c r="G25" s="1078"/>
      <c r="H25" s="1078"/>
      <c r="I25" s="1078"/>
      <c r="J25" s="1078"/>
      <c r="K25" s="1078"/>
    </row>
  </sheetData>
  <mergeCells count="5">
    <mergeCell ref="E9:H9"/>
    <mergeCell ref="A2:K2"/>
    <mergeCell ref="A3:K3"/>
    <mergeCell ref="A4:K4"/>
    <mergeCell ref="A25:K25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2</vt:i4>
      </vt:variant>
    </vt:vector>
  </HeadingPairs>
  <TitlesOfParts>
    <vt:vector size="17" baseType="lpstr">
      <vt:lpstr>ยุทธศาสตร์1</vt:lpstr>
      <vt:lpstr>ยุทธศาสตร์(2)</vt:lpstr>
      <vt:lpstr>ยุทธศาสตร์(3)</vt:lpstr>
      <vt:lpstr>ยุทธศาสตร์(4)</vt:lpstr>
      <vt:lpstr>ยุทธศาสตร์(5)</vt:lpstr>
      <vt:lpstr>ยุทธศาสตร์(6)</vt:lpstr>
      <vt:lpstr>ผอ 07 บัญชีสรุป</vt:lpstr>
      <vt:lpstr>Sheet2</vt:lpstr>
      <vt:lpstr>ผ 03 เกินศักยภาพ</vt:lpstr>
      <vt:lpstr>ผ 08 บัญชีครุภัณฑ์</vt:lpstr>
      <vt:lpstr>ผอ 02 อุดหนุน</vt:lpstr>
      <vt:lpstr>งบประมาณ</vt:lpstr>
      <vt:lpstr>ผ05</vt:lpstr>
      <vt:lpstr>ผ06</vt:lpstr>
      <vt:lpstr>Sheet1</vt:lpstr>
      <vt:lpstr>'ยุทธศาสตร์(6)'!Print_Area</vt:lpstr>
      <vt:lpstr>'ผอ 07 บัญชีสรุป'!Print_Titles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phimai</dc:creator>
  <cp:lastModifiedBy>admin</cp:lastModifiedBy>
  <cp:lastPrinted>2017-08-14T12:46:01Z</cp:lastPrinted>
  <dcterms:created xsi:type="dcterms:W3CDTF">2007-05-09T17:40:34Z</dcterms:created>
  <dcterms:modified xsi:type="dcterms:W3CDTF">2017-08-14T12:46:44Z</dcterms:modified>
</cp:coreProperties>
</file>